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jales\Downloads\"/>
    </mc:Choice>
  </mc:AlternateContent>
  <xr:revisionPtr revIDLastSave="0" documentId="8_{C86B88EC-A4CE-429B-881D-496403A3650D}" xr6:coauthVersionLast="47" xr6:coauthVersionMax="47" xr10:uidLastSave="{00000000-0000-0000-0000-000000000000}"/>
  <bookViews>
    <workbookView xWindow="-120" yWindow="-120" windowWidth="29040" windowHeight="15720" xr2:uid="{3006F083-0C17-2142-95E5-012556972DDA}"/>
  </bookViews>
  <sheets>
    <sheet name="Budget Worksheet" sheetId="4" r:id="rId1"/>
  </sheets>
  <calcPr calcId="191028" iterate="1" iterateCount="1000" iterateDelta="1E-4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4" l="1"/>
  <c r="B30" i="4"/>
  <c r="B34" i="4"/>
  <c r="B49" i="4"/>
  <c r="B50" i="4"/>
  <c r="B53" i="4"/>
  <c r="B63" i="4"/>
  <c r="B64" i="4" s="1"/>
  <c r="B66" i="4" s="1"/>
  <c r="B69" i="4"/>
  <c r="B88" i="4"/>
  <c r="B89" i="4" s="1"/>
  <c r="B92" i="4"/>
  <c r="B111" i="4"/>
  <c r="B112" i="4"/>
  <c r="B115" i="4"/>
  <c r="B123" i="4"/>
  <c r="B124" i="4"/>
  <c r="B129" i="4"/>
  <c r="B138" i="4"/>
  <c r="B139" i="4" s="1"/>
  <c r="B146" i="4"/>
  <c r="B149" i="4"/>
  <c r="B31" i="4" l="1"/>
  <c r="B147" i="4" s="1"/>
  <c r="B155" i="4" s="1"/>
  <c r="B164" i="4" s="1"/>
  <c r="B150" i="4"/>
  <c r="B153" i="4" l="1"/>
  <c r="B152" i="4"/>
  <c r="B151" i="4"/>
</calcChain>
</file>

<file path=xl/sharedStrings.xml><?xml version="1.0" encoding="utf-8"?>
<sst xmlns="http://schemas.openxmlformats.org/spreadsheetml/2006/main" count="185" uniqueCount="124">
  <si>
    <t>Bond BHCIP Round 1: Launch Ready Form 2: Budget Template</t>
  </si>
  <si>
    <t>Applicant Identification and Classification</t>
  </si>
  <si>
    <t>User Input</t>
  </si>
  <si>
    <t xml:space="preserve">Project Narrative: Scope, Services, and Schedule (500 words or less, below): </t>
  </si>
  <si>
    <t>Applicant name</t>
  </si>
  <si>
    <t>Primary Applicant's legal entity type</t>
  </si>
  <si>
    <t>Select</t>
  </si>
  <si>
    <t>Budget Worksheet Instructions</t>
  </si>
  <si>
    <r>
      <t xml:space="preserve">Please review the </t>
    </r>
    <r>
      <rPr>
        <b/>
        <i/>
        <sz val="12"/>
        <color theme="1"/>
        <rFont val="Arial"/>
        <family val="2"/>
      </rPr>
      <t xml:space="preserve">Budget Narrative and Glossary of Terms </t>
    </r>
    <r>
      <rPr>
        <i/>
        <sz val="12"/>
        <color theme="1"/>
        <rFont val="Arial"/>
        <family val="2"/>
      </rPr>
      <t xml:space="preserve">for any clarifications. </t>
    </r>
  </si>
  <si>
    <t>Please use this budget template as a worksheet to fill out all data fields required for this project's financial estimates/funds requested.</t>
  </si>
  <si>
    <t>This budget will be the basis of conditional BHCIP funding, if awarded. When entering amounts, please ensure accuracy by providing professional estimates.</t>
  </si>
  <si>
    <r>
      <t xml:space="preserve">Please seek and include </t>
    </r>
    <r>
      <rPr>
        <b/>
        <i/>
        <sz val="12"/>
        <color theme="1"/>
        <rFont val="Arial"/>
        <family val="2"/>
      </rPr>
      <t>actual bids or estimates from Department of Industrial Relations (DIR)-registered design-build professionals</t>
    </r>
    <r>
      <rPr>
        <i/>
        <sz val="12"/>
        <color theme="1"/>
        <rFont val="Arial"/>
        <family val="2"/>
      </rPr>
      <t xml:space="preserve">, whenever possible.  </t>
    </r>
  </si>
  <si>
    <r>
      <t xml:space="preserve">Please submit </t>
    </r>
    <r>
      <rPr>
        <b/>
        <i/>
        <sz val="12"/>
        <color theme="1"/>
        <rFont val="Arial"/>
        <family val="2"/>
      </rPr>
      <t>accurate bids from qualified professionals</t>
    </r>
    <r>
      <rPr>
        <i/>
        <sz val="12"/>
        <color theme="1"/>
        <rFont val="Arial"/>
        <family val="2"/>
      </rPr>
      <t>, contractors, architects, and engineers for an estimated start of construction in 2025-26.</t>
    </r>
  </si>
  <si>
    <r>
      <t xml:space="preserve">Please include California </t>
    </r>
    <r>
      <rPr>
        <b/>
        <i/>
        <sz val="12"/>
        <color theme="1"/>
        <rFont val="Arial"/>
        <family val="2"/>
      </rPr>
      <t>DIR prevailing wage labor costs</t>
    </r>
    <r>
      <rPr>
        <i/>
        <sz val="12"/>
        <color theme="1"/>
        <rFont val="Arial"/>
        <family val="2"/>
      </rPr>
      <t xml:space="preserve"> in your region for all relevant onsite construction trades. </t>
    </r>
  </si>
  <si>
    <r>
      <t xml:space="preserve">Please include </t>
    </r>
    <r>
      <rPr>
        <b/>
        <i/>
        <sz val="12"/>
        <color theme="1"/>
        <rFont val="Arial"/>
        <family val="2"/>
      </rPr>
      <t>notes and additional comments</t>
    </r>
    <r>
      <rPr>
        <i/>
        <sz val="12"/>
        <color theme="1"/>
        <rFont val="Arial"/>
        <family val="2"/>
      </rPr>
      <t xml:space="preserve"> as needed for special circumstances and/or details of funding sought per line item requested.</t>
    </r>
  </si>
  <si>
    <r>
      <t xml:space="preserve">This budget worksheet will </t>
    </r>
    <r>
      <rPr>
        <b/>
        <i/>
        <sz val="12"/>
        <color theme="1"/>
        <rFont val="Arial"/>
        <family val="2"/>
      </rPr>
      <t xml:space="preserve">autocalculate match, contingencies, and owner administration costs. </t>
    </r>
  </si>
  <si>
    <r>
      <t xml:space="preserve">Please fill in </t>
    </r>
    <r>
      <rPr>
        <b/>
        <i/>
        <sz val="12"/>
        <color theme="1"/>
        <rFont val="Arial"/>
        <family val="2"/>
      </rPr>
      <t>sources of capital</t>
    </r>
    <r>
      <rPr>
        <i/>
        <sz val="12"/>
        <color theme="1"/>
        <rFont val="Arial"/>
        <family val="2"/>
      </rPr>
      <t xml:space="preserve"> at the bottom of the budget worksheet.</t>
    </r>
  </si>
  <si>
    <t xml:space="preserve">BOND BHCIP ROUND 1 BUDGET: GRANT REQUEST </t>
  </si>
  <si>
    <t>FEASIBILITY/DUE DILIGENCE</t>
  </si>
  <si>
    <t>USE OF FUNDS</t>
  </si>
  <si>
    <t>To be funded by grant</t>
  </si>
  <si>
    <t>Notes and additional comments</t>
  </si>
  <si>
    <t>Owner Administration (10% autofill)</t>
  </si>
  <si>
    <t>Legal</t>
  </si>
  <si>
    <t>Architect (schematic drawings/fit study)</t>
  </si>
  <si>
    <t>Consultants (specify)</t>
  </si>
  <si>
    <t>Engineering</t>
  </si>
  <si>
    <t>Construction Manager/Owner's Representative</t>
  </si>
  <si>
    <t>Preliminary Title Report (submitted with application)</t>
  </si>
  <si>
    <t>Phase 1 Environmental Report</t>
  </si>
  <si>
    <t>Phase 2 Environmental Report, if necessary</t>
  </si>
  <si>
    <t>Site Surveys (soils and environmental)</t>
  </si>
  <si>
    <t>Other Feasibility / Due Diligence Costs</t>
  </si>
  <si>
    <t>Contingency (10% autofill)</t>
  </si>
  <si>
    <t>Total Feasibility Costs</t>
  </si>
  <si>
    <t>DEVELOPMENT PLANNING</t>
  </si>
  <si>
    <t xml:space="preserve">Legal </t>
  </si>
  <si>
    <t>Architecture (design drawings and construction drawings)</t>
  </si>
  <si>
    <t>Civil Engineer</t>
  </si>
  <si>
    <t>Mechanical, Electrical, and Plumbing (MEP) Engineer</t>
  </si>
  <si>
    <t>Structural Engineer</t>
  </si>
  <si>
    <t>Certified Appraisal Fee (for Property Match)</t>
  </si>
  <si>
    <t>Other Developmental Planning Costs (specify)</t>
  </si>
  <si>
    <t>ALTA Lender's Policy (estimate 0.01% of total grant award)</t>
  </si>
  <si>
    <t>Contingency (20% autofill)</t>
  </si>
  <si>
    <t>Total Development Planning Costs</t>
  </si>
  <si>
    <t>LAND COSTS/ACQUISITION</t>
  </si>
  <si>
    <t>Owner Administration (2% autofill)</t>
  </si>
  <si>
    <t>Land Cost or Purchase Price</t>
  </si>
  <si>
    <t>Closing Costs</t>
  </si>
  <si>
    <t>Legal Fees</t>
  </si>
  <si>
    <t>Broker's Fee</t>
  </si>
  <si>
    <t>Appraisal Fee</t>
  </si>
  <si>
    <t>Property Insurance at Closing</t>
  </si>
  <si>
    <t>Construction Manager</t>
  </si>
  <si>
    <t>Demolition Involved in Acquisition</t>
  </si>
  <si>
    <t>Other Acquisition Costs (specify)</t>
  </si>
  <si>
    <t>Contingency (5% autofill)</t>
  </si>
  <si>
    <t>Total Land Costs</t>
  </si>
  <si>
    <t>Off-Site Improvements (if needed)</t>
  </si>
  <si>
    <t>Total Acquisition Costs</t>
  </si>
  <si>
    <t>REHABILITATION OF EXISTING FACILITY</t>
  </si>
  <si>
    <t>Owner Administration (5% autofill)</t>
  </si>
  <si>
    <t>Physical Needs Assessment (PNA)</t>
  </si>
  <si>
    <t>Asbestos and Lead Paint Survey (required for all rehabs)</t>
  </si>
  <si>
    <t xml:space="preserve">Site Work/Grading (materials and labor) </t>
  </si>
  <si>
    <t>Hard Costs (materials and labor); labor must include prevailing wages</t>
  </si>
  <si>
    <t>Furniture/Fixtures/Equipment (FFE; 10% cap)</t>
  </si>
  <si>
    <t>Demolition</t>
  </si>
  <si>
    <t>Contractor Overhead</t>
  </si>
  <si>
    <t>Contractor Profit</t>
  </si>
  <si>
    <t>Prevailing Wages Administration</t>
  </si>
  <si>
    <t>Builder's Risk Insurance</t>
  </si>
  <si>
    <t>General Liability Insurance</t>
  </si>
  <si>
    <t xml:space="preserve">Project Inspection </t>
  </si>
  <si>
    <t>Urban Greening</t>
  </si>
  <si>
    <t>Other Rehabilitation (specify)</t>
  </si>
  <si>
    <t>Owner's Contingency (20% autofill)</t>
  </si>
  <si>
    <t>Total Rehabilitation Costs</t>
  </si>
  <si>
    <t>GROUND-UP NEW CONSTRUCTION</t>
  </si>
  <si>
    <t xml:space="preserve">Site Work (materials and labor) </t>
  </si>
  <si>
    <t>General Conditions/Requirements</t>
  </si>
  <si>
    <t>Other New Construction (specify)</t>
  </si>
  <si>
    <t>Total New Construction Costs</t>
  </si>
  <si>
    <t>CONSTRUCTION PERMITS AND FEES</t>
  </si>
  <si>
    <t>Payment and Performance Bonds by General Contractor</t>
  </si>
  <si>
    <t>Building Permit Fees</t>
  </si>
  <si>
    <t>Local Development Impact Fees</t>
  </si>
  <si>
    <t>DIR Employment Reporting</t>
  </si>
  <si>
    <t xml:space="preserve">Other Construction Permits and Fees (specify) </t>
  </si>
  <si>
    <t>Owner's Contingency (10% autofill)</t>
  </si>
  <si>
    <t>Total Construction Permits and Fees</t>
  </si>
  <si>
    <t>RESERVES</t>
  </si>
  <si>
    <t>Operating Reserves (rehabilitation)</t>
  </si>
  <si>
    <t>Additional Cash Match (in excess of the required match percentage)</t>
  </si>
  <si>
    <t>Total Reserves Amount</t>
  </si>
  <si>
    <t>OTHER PROJECT COSTS</t>
  </si>
  <si>
    <t>Post-Construction Commissioning</t>
  </si>
  <si>
    <t>Accounting/Reimbursable</t>
  </si>
  <si>
    <t>Other Costs (specify)</t>
  </si>
  <si>
    <t>Total Other Project Costs</t>
  </si>
  <si>
    <t>DEVELOPER COSTS</t>
  </si>
  <si>
    <t>Developer Overhead</t>
  </si>
  <si>
    <t>Consultants/Processing Agents</t>
  </si>
  <si>
    <t>Project Administration</t>
  </si>
  <si>
    <t>Other Developer Costs (specify)</t>
  </si>
  <si>
    <t>Total Developer Costs</t>
  </si>
  <si>
    <t>TOTAL BOND BHCIP ROUND 1 FUNDING REQUEST</t>
  </si>
  <si>
    <t>BREAKDOWN OF FUNDS REQUESTED</t>
  </si>
  <si>
    <t>Total Administrative Costs</t>
  </si>
  <si>
    <t>Total Contingency</t>
  </si>
  <si>
    <t>REQUIRED MATCH AMOUNT (tribal only 5% total contingency)</t>
  </si>
  <si>
    <t>REQUIRED MATCH AMOUNT (10% total contingency)</t>
  </si>
  <si>
    <t>REQUIRED MATCH AMOUNT (for-profit 25% total contingency)</t>
  </si>
  <si>
    <t>SOURCES OF CAPITAL</t>
  </si>
  <si>
    <t>Bond BHCIP Round 1</t>
  </si>
  <si>
    <t>Other Grants</t>
  </si>
  <si>
    <t>Equity/Other Funds</t>
  </si>
  <si>
    <t>Debt</t>
  </si>
  <si>
    <t>Source of Match (specify)</t>
  </si>
  <si>
    <t>Cash</t>
  </si>
  <si>
    <t>Property</t>
  </si>
  <si>
    <t>Sunk Costs</t>
  </si>
  <si>
    <t>Total Sources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</si>
</sst>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20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i/>
      <sz val="16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i/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color rgb="FF24242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25" applyNumberFormat="0" applyFill="0" applyAlignment="0" applyProtection="0"/>
    <xf numFmtId="0" fontId="3" fillId="0" borderId="26" applyNumberFormat="0" applyFill="0" applyAlignment="0" applyProtection="0"/>
  </cellStyleXfs>
  <cellXfs count="145">
    <xf numFmtId="0" fontId="0" fillId="0" borderId="0" xfId="0"/>
    <xf numFmtId="0" fontId="17" fillId="7" borderId="39" xfId="0" applyFont="1" applyFill="1" applyBorder="1" applyAlignment="1" applyProtection="1">
      <alignment horizontal="left"/>
      <protection locked="0"/>
    </xf>
    <xf numFmtId="0" fontId="9" fillId="7" borderId="20" xfId="0" applyFont="1" applyFill="1" applyBorder="1" applyProtection="1">
      <protection locked="0"/>
    </xf>
    <xf numFmtId="165" fontId="19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21" xfId="0" applyFont="1" applyFill="1" applyBorder="1" applyProtection="1">
      <protection locked="0"/>
    </xf>
    <xf numFmtId="0" fontId="9" fillId="7" borderId="10" xfId="0" applyFont="1" applyFill="1" applyBorder="1" applyProtection="1">
      <protection locked="0"/>
    </xf>
    <xf numFmtId="0" fontId="9" fillId="7" borderId="55" xfId="0" applyFont="1" applyFill="1" applyBorder="1" applyProtection="1">
      <protection locked="0"/>
    </xf>
    <xf numFmtId="0" fontId="9" fillId="7" borderId="53" xfId="0" applyFont="1" applyFill="1" applyBorder="1" applyProtection="1">
      <protection locked="0"/>
    </xf>
    <xf numFmtId="0" fontId="9" fillId="7" borderId="20" xfId="0" applyFont="1" applyFill="1" applyBorder="1" applyAlignment="1" applyProtection="1">
      <alignment horizontal="left"/>
      <protection locked="0"/>
    </xf>
    <xf numFmtId="165" fontId="9" fillId="7" borderId="8" xfId="0" applyNumberFormat="1" applyFont="1" applyFill="1" applyBorder="1" applyAlignment="1" applyProtection="1">
      <alignment horizontal="center"/>
      <protection locked="0"/>
    </xf>
    <xf numFmtId="0" fontId="9" fillId="7" borderId="21" xfId="0" applyFont="1" applyFill="1" applyBorder="1" applyAlignment="1" applyProtection="1">
      <alignment horizontal="left"/>
      <protection locked="0"/>
    </xf>
    <xf numFmtId="0" fontId="9" fillId="7" borderId="23" xfId="0" applyFont="1" applyFill="1" applyBorder="1" applyAlignment="1" applyProtection="1">
      <alignment horizontal="left"/>
      <protection locked="0"/>
    </xf>
    <xf numFmtId="0" fontId="9" fillId="7" borderId="55" xfId="0" applyFont="1" applyFill="1" applyBorder="1" applyAlignment="1" applyProtection="1">
      <alignment horizontal="left"/>
      <protection locked="0"/>
    </xf>
    <xf numFmtId="165" fontId="9" fillId="7" borderId="23" xfId="0" applyNumberFormat="1" applyFont="1" applyFill="1" applyBorder="1" applyAlignment="1" applyProtection="1">
      <alignment horizontal="center"/>
      <protection locked="0"/>
    </xf>
    <xf numFmtId="0" fontId="9" fillId="7" borderId="38" xfId="0" applyFont="1" applyFill="1" applyBorder="1" applyAlignment="1" applyProtection="1">
      <alignment horizontal="left"/>
      <protection locked="0"/>
    </xf>
    <xf numFmtId="165" fontId="9" fillId="7" borderId="45" xfId="0" applyNumberFormat="1" applyFont="1" applyFill="1" applyBorder="1" applyAlignment="1" applyProtection="1">
      <alignment horizontal="center"/>
      <protection locked="0"/>
    </xf>
    <xf numFmtId="0" fontId="9" fillId="7" borderId="43" xfId="0" applyFont="1" applyFill="1" applyBorder="1" applyAlignment="1" applyProtection="1">
      <alignment horizontal="left"/>
      <protection locked="0"/>
    </xf>
    <xf numFmtId="0" fontId="9" fillId="7" borderId="47" xfId="0" applyFont="1" applyFill="1" applyBorder="1" applyAlignment="1" applyProtection="1">
      <alignment horizontal="left"/>
      <protection locked="0"/>
    </xf>
    <xf numFmtId="165" fontId="9" fillId="7" borderId="31" xfId="0" applyNumberFormat="1" applyFont="1" applyFill="1" applyBorder="1" applyAlignment="1" applyProtection="1">
      <alignment horizontal="center"/>
      <protection locked="0"/>
    </xf>
    <xf numFmtId="0" fontId="9" fillId="7" borderId="49" xfId="0" applyFont="1" applyFill="1" applyBorder="1" applyAlignment="1" applyProtection="1">
      <alignment horizontal="left"/>
      <protection locked="0"/>
    </xf>
    <xf numFmtId="0" fontId="9" fillId="7" borderId="59" xfId="0" applyFont="1" applyFill="1" applyBorder="1" applyAlignment="1" applyProtection="1">
      <alignment horizontal="left"/>
      <protection locked="0"/>
    </xf>
    <xf numFmtId="0" fontId="9" fillId="7" borderId="44" xfId="0" applyFont="1" applyFill="1" applyBorder="1" applyAlignment="1" applyProtection="1">
      <alignment horizontal="left"/>
      <protection locked="0"/>
    </xf>
    <xf numFmtId="0" fontId="19" fillId="7" borderId="24" xfId="0" applyFont="1" applyFill="1" applyBorder="1" applyAlignment="1" applyProtection="1">
      <alignment horizontal="left"/>
      <protection locked="0"/>
    </xf>
    <xf numFmtId="165" fontId="9" fillId="7" borderId="50" xfId="0" applyNumberFormat="1" applyFont="1" applyFill="1" applyBorder="1" applyAlignment="1" applyProtection="1">
      <alignment horizontal="center"/>
      <protection locked="0"/>
    </xf>
    <xf numFmtId="165" fontId="11" fillId="7" borderId="23" xfId="0" applyNumberFormat="1" applyFont="1" applyFill="1" applyBorder="1" applyAlignment="1" applyProtection="1">
      <alignment horizontal="center"/>
      <protection locked="0"/>
    </xf>
    <xf numFmtId="165" fontId="19" fillId="6" borderId="31" xfId="0" applyNumberFormat="1" applyFont="1" applyFill="1" applyBorder="1" applyAlignment="1">
      <alignment horizontal="center" vertical="center" wrapText="1"/>
    </xf>
    <xf numFmtId="165" fontId="9" fillId="6" borderId="45" xfId="0" applyNumberFormat="1" applyFont="1" applyFill="1" applyBorder="1" applyAlignment="1">
      <alignment horizontal="center"/>
    </xf>
    <xf numFmtId="165" fontId="9" fillId="6" borderId="8" xfId="0" applyNumberFormat="1" applyFont="1" applyFill="1" applyBorder="1" applyAlignment="1">
      <alignment horizontal="center"/>
    </xf>
    <xf numFmtId="165" fontId="9" fillId="6" borderId="31" xfId="0" applyNumberFormat="1" applyFont="1" applyFill="1" applyBorder="1" applyAlignment="1">
      <alignment horizontal="center"/>
    </xf>
    <xf numFmtId="165" fontId="9" fillId="6" borderId="23" xfId="0" applyNumberFormat="1" applyFont="1" applyFill="1" applyBorder="1" applyAlignment="1">
      <alignment horizontal="center"/>
    </xf>
    <xf numFmtId="165" fontId="9" fillId="6" borderId="31" xfId="0" applyNumberFormat="1" applyFont="1" applyFill="1" applyBorder="1" applyAlignment="1">
      <alignment horizontal="center" vertical="center"/>
    </xf>
    <xf numFmtId="165" fontId="9" fillId="6" borderId="50" xfId="0" applyNumberFormat="1" applyFont="1" applyFill="1" applyBorder="1" applyAlignment="1">
      <alignment horizontal="center"/>
    </xf>
    <xf numFmtId="165" fontId="9" fillId="6" borderId="35" xfId="0" applyNumberFormat="1" applyFont="1" applyFill="1" applyBorder="1" applyAlignment="1">
      <alignment horizontal="center"/>
    </xf>
    <xf numFmtId="165" fontId="9" fillId="6" borderId="40" xfId="0" applyNumberFormat="1" applyFont="1" applyFill="1" applyBorder="1" applyAlignment="1">
      <alignment horizontal="center"/>
    </xf>
    <xf numFmtId="165" fontId="9" fillId="6" borderId="48" xfId="0" applyNumberFormat="1" applyFont="1" applyFill="1" applyBorder="1" applyAlignment="1">
      <alignment horizontal="center"/>
    </xf>
    <xf numFmtId="0" fontId="5" fillId="9" borderId="1" xfId="3" applyFont="1" applyFill="1" applyBorder="1" applyAlignment="1" applyProtection="1">
      <alignment vertical="center"/>
      <protection locked="0"/>
    </xf>
    <xf numFmtId="0" fontId="5" fillId="9" borderId="37" xfId="3" applyFont="1" applyFill="1" applyBorder="1" applyAlignment="1" applyProtection="1">
      <alignment vertical="center"/>
      <protection locked="0"/>
    </xf>
    <xf numFmtId="0" fontId="5" fillId="9" borderId="5" xfId="3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4" borderId="4" xfId="4" applyFont="1" applyFill="1" applyBorder="1" applyAlignment="1" applyProtection="1">
      <alignment horizontal="left"/>
      <protection locked="0"/>
    </xf>
    <xf numFmtId="0" fontId="6" fillId="4" borderId="56" xfId="4" applyFont="1" applyFill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9" fillId="7" borderId="33" xfId="2" applyFont="1" applyFill="1" applyBorder="1" applyAlignment="1" applyProtection="1">
      <alignment vertical="center"/>
      <protection locked="0"/>
    </xf>
    <xf numFmtId="0" fontId="9" fillId="7" borderId="61" xfId="0" applyFont="1" applyFill="1" applyBorder="1" applyAlignment="1" applyProtection="1">
      <alignment vertical="center" wrapText="1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9" fillId="7" borderId="61" xfId="2" applyFont="1" applyFill="1" applyBorder="1" applyAlignment="1" applyProtection="1">
      <alignment horizontal="center" vertical="center"/>
      <protection locked="0"/>
    </xf>
    <xf numFmtId="0" fontId="9" fillId="7" borderId="62" xfId="0" applyFont="1" applyFill="1" applyBorder="1" applyAlignment="1" applyProtection="1">
      <alignment vertical="center" wrapText="1"/>
      <protection locked="0"/>
    </xf>
    <xf numFmtId="0" fontId="10" fillId="5" borderId="64" xfId="4" applyFont="1" applyFill="1" applyBorder="1" applyAlignment="1" applyProtection="1">
      <alignment vertical="center"/>
      <protection locked="0"/>
    </xf>
    <xf numFmtId="0" fontId="10" fillId="5" borderId="63" xfId="4" applyFont="1" applyFill="1" applyBorder="1" applyAlignment="1" applyProtection="1">
      <alignment vertical="center"/>
      <protection locked="0"/>
    </xf>
    <xf numFmtId="0" fontId="10" fillId="5" borderId="39" xfId="4" applyFont="1" applyFill="1" applyBorder="1" applyAlignment="1" applyProtection="1">
      <alignment vertical="center"/>
      <protection locked="0"/>
    </xf>
    <xf numFmtId="0" fontId="11" fillId="5" borderId="7" xfId="0" applyFont="1" applyFill="1" applyBorder="1" applyAlignment="1" applyProtection="1">
      <alignment horizontal="left"/>
      <protection locked="0"/>
    </xf>
    <xf numFmtId="0" fontId="11" fillId="5" borderId="66" xfId="0" applyFont="1" applyFill="1" applyBorder="1" applyAlignment="1" applyProtection="1">
      <alignment horizontal="left"/>
      <protection locked="0"/>
    </xf>
    <xf numFmtId="0" fontId="13" fillId="5" borderId="47" xfId="0" applyFont="1" applyFill="1" applyBorder="1" applyAlignment="1" applyProtection="1">
      <alignment horizontal="center" vertical="center"/>
      <protection locked="0"/>
    </xf>
    <xf numFmtId="0" fontId="11" fillId="5" borderId="15" xfId="0" applyFont="1" applyFill="1" applyBorder="1" applyProtection="1">
      <protection locked="0"/>
    </xf>
    <xf numFmtId="0" fontId="11" fillId="5" borderId="15" xfId="0" applyFont="1" applyFill="1" applyBorder="1" applyAlignment="1" applyProtection="1">
      <alignment horizontal="left"/>
      <protection locked="0"/>
    </xf>
    <xf numFmtId="0" fontId="11" fillId="5" borderId="38" xfId="0" applyFont="1" applyFill="1" applyBorder="1" applyAlignment="1" applyProtection="1">
      <alignment horizontal="center"/>
      <protection locked="0"/>
    </xf>
    <xf numFmtId="0" fontId="21" fillId="5" borderId="0" xfId="0" applyFont="1" applyFill="1" applyProtection="1">
      <protection locked="0"/>
    </xf>
    <xf numFmtId="0" fontId="11" fillId="5" borderId="29" xfId="0" applyFont="1" applyFill="1" applyBorder="1" applyAlignment="1" applyProtection="1">
      <alignment horizontal="left"/>
      <protection locked="0"/>
    </xf>
    <xf numFmtId="0" fontId="11" fillId="5" borderId="29" xfId="0" applyFont="1" applyFill="1" applyBorder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left"/>
      <protection locked="0"/>
    </xf>
    <xf numFmtId="0" fontId="11" fillId="5" borderId="12" xfId="0" applyFont="1" applyFill="1" applyBorder="1" applyAlignment="1" applyProtection="1">
      <alignment horizontal="left"/>
      <protection locked="0"/>
    </xf>
    <xf numFmtId="0" fontId="11" fillId="5" borderId="62" xfId="0" applyFont="1" applyFill="1" applyBorder="1" applyAlignment="1" applyProtection="1">
      <alignment horizontal="left"/>
      <protection locked="0"/>
    </xf>
    <xf numFmtId="0" fontId="11" fillId="5" borderId="24" xfId="0" applyFont="1" applyFill="1" applyBorder="1" applyAlignment="1" applyProtection="1">
      <alignment horizontal="center"/>
      <protection locked="0"/>
    </xf>
    <xf numFmtId="0" fontId="11" fillId="5" borderId="64" xfId="0" applyFont="1" applyFill="1" applyBorder="1" applyAlignment="1" applyProtection="1">
      <alignment horizontal="left"/>
      <protection locked="0"/>
    </xf>
    <xf numFmtId="0" fontId="11" fillId="5" borderId="63" xfId="0" applyFont="1" applyFill="1" applyBorder="1" applyAlignment="1" applyProtection="1">
      <alignment horizontal="left"/>
      <protection locked="0"/>
    </xf>
    <xf numFmtId="0" fontId="11" fillId="5" borderId="39" xfId="0" applyFont="1" applyFill="1" applyBorder="1" applyAlignment="1" applyProtection="1">
      <alignment horizontal="center"/>
      <protection locked="0"/>
    </xf>
    <xf numFmtId="0" fontId="14" fillId="10" borderId="13" xfId="0" applyFont="1" applyFill="1" applyBorder="1" applyAlignment="1" applyProtection="1">
      <alignment vertical="center"/>
      <protection locked="0"/>
    </xf>
    <xf numFmtId="0" fontId="14" fillId="10" borderId="2" xfId="0" applyFont="1" applyFill="1" applyBorder="1" applyAlignment="1" applyProtection="1">
      <alignment vertical="center"/>
      <protection locked="0"/>
    </xf>
    <xf numFmtId="0" fontId="14" fillId="10" borderId="14" xfId="0" applyFont="1" applyFill="1" applyBorder="1" applyAlignment="1" applyProtection="1">
      <alignment vertical="center"/>
      <protection locked="0"/>
    </xf>
    <xf numFmtId="0" fontId="15" fillId="6" borderId="12" xfId="4" applyFont="1" applyFill="1" applyBorder="1" applyAlignment="1" applyProtection="1">
      <alignment vertical="center"/>
      <protection locked="0"/>
    </xf>
    <xf numFmtId="0" fontId="15" fillId="6" borderId="0" xfId="4" applyFont="1" applyFill="1" applyBorder="1" applyAlignment="1" applyProtection="1">
      <alignment vertical="center"/>
      <protection locked="0"/>
    </xf>
    <xf numFmtId="0" fontId="15" fillId="6" borderId="24" xfId="4" applyFont="1" applyFill="1" applyBorder="1" applyAlignment="1" applyProtection="1">
      <alignment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Protection="1"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2" fontId="0" fillId="0" borderId="0" xfId="0" applyNumberFormat="1" applyProtection="1">
      <protection locked="0"/>
    </xf>
    <xf numFmtId="0" fontId="9" fillId="0" borderId="16" xfId="0" applyFont="1" applyBorder="1" applyProtection="1">
      <protection locked="0"/>
    </xf>
    <xf numFmtId="0" fontId="19" fillId="0" borderId="28" xfId="0" applyFont="1" applyBorder="1" applyAlignment="1" applyProtection="1">
      <alignment horizontal="left" vertical="center" wrapText="1"/>
      <protection locked="0"/>
    </xf>
    <xf numFmtId="0" fontId="19" fillId="0" borderId="54" xfId="0" applyFont="1" applyBorder="1" applyAlignment="1" applyProtection="1">
      <alignment horizontal="left" vertical="center" wrapText="1"/>
      <protection locked="0"/>
    </xf>
    <xf numFmtId="0" fontId="20" fillId="0" borderId="57" xfId="0" applyFont="1" applyBorder="1" applyAlignment="1" applyProtection="1">
      <alignment horizontal="left" vertical="center" wrapText="1" indent="2"/>
      <protection locked="0"/>
    </xf>
    <xf numFmtId="165" fontId="0" fillId="0" borderId="0" xfId="0" applyNumberFormat="1" applyProtection="1"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5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Protection="1"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20" fillId="0" borderId="12" xfId="0" applyFont="1" applyBorder="1" applyAlignment="1" applyProtection="1">
      <alignment horizontal="left" vertical="center" wrapText="1" indent="2"/>
      <protection locked="0"/>
    </xf>
    <xf numFmtId="0" fontId="15" fillId="6" borderId="12" xfId="4" applyFont="1" applyFill="1" applyBorder="1" applyAlignment="1" applyProtection="1">
      <alignment vertical="center" wrapText="1"/>
      <protection locked="0"/>
    </xf>
    <xf numFmtId="0" fontId="15" fillId="6" borderId="0" xfId="4" applyFont="1" applyFill="1" applyBorder="1" applyAlignment="1" applyProtection="1">
      <alignment vertical="center" wrapText="1"/>
      <protection locked="0"/>
    </xf>
    <xf numFmtId="0" fontId="15" fillId="6" borderId="24" xfId="4" applyFont="1" applyFill="1" applyBorder="1" applyAlignment="1" applyProtection="1">
      <alignment vertical="center" wrapText="1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protection locked="0"/>
    </xf>
    <xf numFmtId="0" fontId="9" fillId="7" borderId="24" xfId="0" applyFont="1" applyFill="1" applyBorder="1" applyProtection="1">
      <protection locked="0"/>
    </xf>
    <xf numFmtId="0" fontId="9" fillId="0" borderId="12" xfId="0" applyFont="1" applyBorder="1" applyProtection="1">
      <protection locked="0"/>
    </xf>
    <xf numFmtId="0" fontId="8" fillId="0" borderId="16" xfId="0" applyFont="1" applyBorder="1" applyAlignment="1" applyProtection="1">
      <alignment horizontal="left" indent="2"/>
      <protection locked="0"/>
    </xf>
    <xf numFmtId="0" fontId="9" fillId="0" borderId="54" xfId="0" applyFont="1" applyBorder="1" applyProtection="1">
      <protection locked="0"/>
    </xf>
    <xf numFmtId="0" fontId="8" fillId="0" borderId="41" xfId="0" applyFont="1" applyBorder="1" applyAlignment="1" applyProtection="1">
      <alignment horizontal="left" vertical="center" indent="2"/>
      <protection locked="0"/>
    </xf>
    <xf numFmtId="0" fontId="15" fillId="6" borderId="32" xfId="4" applyFont="1" applyFill="1" applyBorder="1" applyAlignment="1" applyProtection="1">
      <alignment vertical="center"/>
      <protection locked="0"/>
    </xf>
    <xf numFmtId="0" fontId="15" fillId="6" borderId="30" xfId="4" applyFont="1" applyFill="1" applyBorder="1" applyAlignment="1" applyProtection="1">
      <alignment vertical="center"/>
      <protection locked="0"/>
    </xf>
    <xf numFmtId="0" fontId="15" fillId="6" borderId="58" xfId="4" applyFont="1" applyFill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1" xfId="0" applyFont="1" applyBorder="1" applyProtection="1">
      <protection locked="0"/>
    </xf>
    <xf numFmtId="0" fontId="8" fillId="0" borderId="12" xfId="0" applyFont="1" applyBorder="1" applyAlignment="1" applyProtection="1">
      <alignment horizontal="left" vertical="center" indent="2"/>
      <protection locked="0"/>
    </xf>
    <xf numFmtId="0" fontId="9" fillId="0" borderId="6" xfId="0" applyFont="1" applyBorder="1" applyProtection="1">
      <protection locked="0"/>
    </xf>
    <xf numFmtId="0" fontId="16" fillId="0" borderId="6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wrapText="1"/>
      <protection locked="0"/>
    </xf>
    <xf numFmtId="0" fontId="9" fillId="0" borderId="13" xfId="0" applyFont="1" applyBorder="1" applyProtection="1">
      <protection locked="0"/>
    </xf>
    <xf numFmtId="0" fontId="9" fillId="0" borderId="34" xfId="0" applyFont="1" applyBorder="1" applyProtection="1">
      <protection locked="0"/>
    </xf>
    <xf numFmtId="0" fontId="9" fillId="0" borderId="65" xfId="0" applyFont="1" applyBorder="1" applyProtection="1">
      <protection locked="0"/>
    </xf>
    <xf numFmtId="0" fontId="4" fillId="0" borderId="0" xfId="0" applyFont="1" applyProtection="1">
      <protection locked="0"/>
    </xf>
    <xf numFmtId="0" fontId="8" fillId="0" borderId="12" xfId="0" applyFont="1" applyBorder="1" applyAlignment="1" applyProtection="1">
      <alignment horizontal="left" indent="2"/>
      <protection locked="0"/>
    </xf>
    <xf numFmtId="0" fontId="8" fillId="0" borderId="27" xfId="0" applyFont="1" applyBorder="1" applyAlignment="1" applyProtection="1">
      <alignment horizontal="left" indent="2"/>
      <protection locked="0"/>
    </xf>
    <xf numFmtId="0" fontId="18" fillId="8" borderId="1" xfId="0" applyFont="1" applyFill="1" applyBorder="1" applyAlignment="1" applyProtection="1">
      <alignment horizontal="right" vertical="center"/>
      <protection locked="0"/>
    </xf>
    <xf numFmtId="0" fontId="6" fillId="9" borderId="19" xfId="4" applyFont="1" applyFill="1" applyBorder="1" applyAlignment="1" applyProtection="1">
      <alignment horizontal="right" vertical="center"/>
      <protection locked="0"/>
    </xf>
    <xf numFmtId="0" fontId="6" fillId="9" borderId="18" xfId="4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8" fillId="0" borderId="17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19" fillId="0" borderId="1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6" fillId="3" borderId="1" xfId="4" applyFont="1" applyFill="1" applyBorder="1" applyAlignment="1" applyProtection="1">
      <alignment horizontal="right"/>
      <protection locked="0"/>
    </xf>
    <xf numFmtId="0" fontId="6" fillId="3" borderId="5" xfId="4" applyFont="1" applyFill="1" applyBorder="1" applyAlignment="1" applyProtection="1">
      <protection locked="0"/>
    </xf>
    <xf numFmtId="0" fontId="9" fillId="0" borderId="31" xfId="0" applyFont="1" applyBorder="1" applyProtection="1">
      <protection locked="0"/>
    </xf>
    <xf numFmtId="0" fontId="9" fillId="8" borderId="7" xfId="0" applyFont="1" applyFill="1" applyBorder="1" applyProtection="1">
      <protection locked="0"/>
    </xf>
    <xf numFmtId="165" fontId="9" fillId="7" borderId="20" xfId="1" applyNumberFormat="1" applyFont="1" applyFill="1" applyBorder="1" applyProtection="1">
      <protection locked="0"/>
    </xf>
    <xf numFmtId="0" fontId="9" fillId="10" borderId="9" xfId="0" applyFont="1" applyFill="1" applyBorder="1" applyProtection="1">
      <protection locked="0"/>
    </xf>
    <xf numFmtId="164" fontId="9" fillId="0" borderId="21" xfId="1" applyNumberFormat="1" applyFont="1" applyBorder="1" applyProtection="1">
      <protection locked="0"/>
    </xf>
    <xf numFmtId="0" fontId="9" fillId="0" borderId="12" xfId="0" applyFont="1" applyBorder="1" applyAlignment="1" applyProtection="1">
      <alignment horizontal="left" indent="2"/>
      <protection locked="0"/>
    </xf>
    <xf numFmtId="165" fontId="9" fillId="7" borderId="21" xfId="1" applyNumberFormat="1" applyFont="1" applyFill="1" applyBorder="1" applyProtection="1">
      <protection locked="0"/>
    </xf>
    <xf numFmtId="165" fontId="9" fillId="7" borderId="22" xfId="1" applyNumberFormat="1" applyFont="1" applyFill="1" applyBorder="1" applyProtection="1">
      <protection locked="0"/>
    </xf>
    <xf numFmtId="0" fontId="8" fillId="4" borderId="1" xfId="0" applyFont="1" applyFill="1" applyBorder="1" applyAlignment="1" applyProtection="1">
      <alignment horizontal="left" indent="2"/>
      <protection locked="0"/>
    </xf>
    <xf numFmtId="165" fontId="19" fillId="6" borderId="46" xfId="0" applyNumberFormat="1" applyFont="1" applyFill="1" applyBorder="1" applyAlignment="1">
      <alignment horizontal="center" vertical="center" wrapText="1"/>
    </xf>
    <xf numFmtId="165" fontId="9" fillId="6" borderId="3" xfId="0" applyNumberFormat="1" applyFont="1" applyFill="1" applyBorder="1" applyAlignment="1">
      <alignment horizontal="center" vertical="center"/>
    </xf>
    <xf numFmtId="165" fontId="9" fillId="6" borderId="46" xfId="0" applyNumberFormat="1" applyFont="1" applyFill="1" applyBorder="1" applyAlignment="1">
      <alignment horizontal="center"/>
    </xf>
    <xf numFmtId="165" fontId="9" fillId="6" borderId="46" xfId="0" applyNumberFormat="1" applyFont="1" applyFill="1" applyBorder="1" applyAlignment="1">
      <alignment horizontal="center" vertical="center"/>
    </xf>
    <xf numFmtId="165" fontId="8" fillId="8" borderId="52" xfId="0" applyNumberFormat="1" applyFont="1" applyFill="1" applyBorder="1" applyAlignment="1">
      <alignment horizontal="center" vertical="center"/>
    </xf>
    <xf numFmtId="165" fontId="9" fillId="6" borderId="17" xfId="0" applyNumberFormat="1" applyFont="1" applyFill="1" applyBorder="1" applyAlignment="1">
      <alignment horizontal="center" vertical="center"/>
    </xf>
    <xf numFmtId="165" fontId="9" fillId="6" borderId="17" xfId="0" applyNumberFormat="1" applyFont="1" applyFill="1" applyBorder="1" applyAlignment="1">
      <alignment horizontal="center"/>
    </xf>
    <xf numFmtId="165" fontId="9" fillId="5" borderId="36" xfId="1" applyNumberFormat="1" applyFont="1" applyFill="1" applyBorder="1" applyProtection="1"/>
    <xf numFmtId="165" fontId="8" fillId="4" borderId="5" xfId="1" applyNumberFormat="1" applyFont="1" applyFill="1" applyBorder="1" applyProtection="1"/>
  </cellXfs>
  <cellStyles count="5">
    <cellStyle name="20% - Accent1" xfId="2" builtinId="30"/>
    <cellStyle name="Currency" xfId="1" builtinId="4"/>
    <cellStyle name="Heading 1" xfId="3" builtinId="16"/>
    <cellStyle name="Heading 2" xfId="4" builtinId="17"/>
    <cellStyle name="Normal" xfId="0" builtinId="0"/>
  </cellStyles>
  <dxfs count="61">
    <dxf>
      <numFmt numFmtId="166" formatCode=";;;"/>
    </dxf>
    <dxf>
      <numFmt numFmtId="166" formatCode=";;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double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/>
        <top style="thin">
          <color indexed="64"/>
        </top>
        <bottom style="double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double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border diagonalUp="0" diagonalDown="0">
        <right style="thin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double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border diagonalUp="0" diagonalDown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double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/>
        <top style="thin">
          <color indexed="64"/>
        </top>
        <bottom style="double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double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/>
        <top style="thin">
          <color indexed="64"/>
        </top>
        <bottom style="double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protection locked="0" hidden="0"/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5" formatCode="&quot;$&quot;#,##0.0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protection locked="0" hidden="0"/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double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protection locked="0" hidden="0"/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protection locked="0" hidden="0"/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99D7DD-18EA-4899-B34E-84C5673261E4}" name="Feasibility_Due_Diligence" displayName="Feasibility_Due_Diligence" ref="A17:C31" totalsRowShown="0" headerRowDxfId="60" dataDxfId="58" headerRowBorderDxfId="59" tableBorderDxfId="57" totalsRowBorderDxfId="56">
  <autoFilter ref="A17:C31" xr:uid="{E699D7DD-18EA-4899-B34E-84C5673261E4}">
    <filterColumn colId="0" hiddenButton="1"/>
    <filterColumn colId="1" hiddenButton="1"/>
    <filterColumn colId="2" hiddenButton="1"/>
  </autoFilter>
  <tableColumns count="3">
    <tableColumn id="1" xr3:uid="{402222AE-5BA4-416C-B106-DAC6417269E3}" name="USE OF FUNDS" dataDxfId="55"/>
    <tableColumn id="2" xr3:uid="{A95CD16C-C68E-46D9-92C1-1801565698FE}" name="To be funded by grant" dataDxfId="54"/>
    <tableColumn id="3" xr3:uid="{5F3F6581-A36C-4773-85FA-E89E4C4B23EB}" name="Notes and additional comments" dataDxfId="5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D8DC8B-C075-4DA5-A1E5-BFD0CA1C0D57}" name="Devlopement_Planning" displayName="Devlopement_Planning" ref="A33:C50" totalsRowShown="0" headerRowDxfId="52" dataDxfId="50" headerRowBorderDxfId="51" tableBorderDxfId="49">
  <autoFilter ref="A33:C50" xr:uid="{47D8DC8B-C075-4DA5-A1E5-BFD0CA1C0D57}">
    <filterColumn colId="0" hiddenButton="1"/>
    <filterColumn colId="1" hiddenButton="1"/>
    <filterColumn colId="2" hiddenButton="1"/>
  </autoFilter>
  <tableColumns count="3">
    <tableColumn id="1" xr3:uid="{F9E10D15-179E-4F7A-AD72-77D614DEB561}" name="USE OF FUNDS" dataDxfId="48"/>
    <tableColumn id="2" xr3:uid="{76D2761C-019F-4044-B68D-A722AE3530BF}" name="To be funded by grant" dataDxfId="47"/>
    <tableColumn id="3" xr3:uid="{4B3E7FDB-AB03-48CA-AB51-785A1485A08E}" name="Notes and additional comments" dataDxfId="4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FE338F-C255-429B-A100-5F728DF6E154}" name="Land_Costs_Acquisition" displayName="Land_Costs_Acquisition" ref="A52:C66" totalsRowShown="0" headerRowDxfId="45" dataDxfId="43" headerRowBorderDxfId="44" tableBorderDxfId="42">
  <autoFilter ref="A52:C66" xr:uid="{E1FE338F-C255-429B-A100-5F728DF6E154}">
    <filterColumn colId="0" hiddenButton="1"/>
    <filterColumn colId="1" hiddenButton="1"/>
    <filterColumn colId="2" hiddenButton="1"/>
  </autoFilter>
  <tableColumns count="3">
    <tableColumn id="1" xr3:uid="{3736F31C-A45C-4101-B83A-2E007B7B6214}" name="USE OF FUNDS" dataDxfId="41"/>
    <tableColumn id="2" xr3:uid="{AE933795-7FC6-4A99-8430-934DB574D055}" name="To be funded by grant" dataDxfId="40"/>
    <tableColumn id="3" xr3:uid="{149C3839-DE25-496F-AAEB-D917AFCD113B}" name="Notes and additional comments" dataDxfId="39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11E56FD-3D7C-47D2-A02F-1A1D3D72C8EF}" name="Rehabilitation_of_Existing_Facility" displayName="Rehabilitation_of_Existing_Facility" ref="A68:C89" totalsRowShown="0" headerRowDxfId="38" dataDxfId="36" headerRowBorderDxfId="37" tableBorderDxfId="35">
  <autoFilter ref="A68:C89" xr:uid="{A11E56FD-3D7C-47D2-A02F-1A1D3D72C8EF}">
    <filterColumn colId="0" hiddenButton="1"/>
    <filterColumn colId="1" hiddenButton="1"/>
    <filterColumn colId="2" hiddenButton="1"/>
  </autoFilter>
  <tableColumns count="3">
    <tableColumn id="1" xr3:uid="{2F8C5F65-CFAB-4EBF-B6A5-63B39F0A42FF}" name="USE OF FUNDS" dataDxfId="34"/>
    <tableColumn id="2" xr3:uid="{D6C22E3D-050B-409B-8A4F-69205F5A505B}" name="To be funded by grant" dataDxfId="33"/>
    <tableColumn id="3" xr3:uid="{877CA008-4126-4C8F-A2B1-8445060360DB}" name="Notes and additional comments" dataDxfId="3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69C45B-C87C-4A37-BBAE-4697DB264E56}" name="Ground_up_New_Construction" displayName="Ground_up_New_Construction" ref="A91:C112" totalsRowShown="0" headerRowDxfId="31" dataDxfId="30" tableBorderDxfId="29">
  <autoFilter ref="A91:C112" xr:uid="{3169C45B-C87C-4A37-BBAE-4697DB264E56}">
    <filterColumn colId="0" hiddenButton="1"/>
    <filterColumn colId="1" hiddenButton="1"/>
    <filterColumn colId="2" hiddenButton="1"/>
  </autoFilter>
  <tableColumns count="3">
    <tableColumn id="1" xr3:uid="{B9E1C980-60F3-4D65-A224-B883A94E7CBC}" name="USE OF FUNDS" dataDxfId="28"/>
    <tableColumn id="2" xr3:uid="{B1D369C9-8900-49C5-8325-E8B8EA9D5F49}" name="To be funded by grant" dataDxfId="27"/>
    <tableColumn id="3" xr3:uid="{D496B8F7-00BE-4A2E-A41B-F0C9A638CFDF}" name="Notes and additional comments" dataDxfId="2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63B5D5C-DE71-415D-92F3-CAD1AC079951}" name="Consstruction_Permits_and_Fees" displayName="Consstruction_Permits_and_Fees" ref="A114:C124" totalsRowShown="0" headerRowDxfId="25" dataDxfId="24" tableBorderDxfId="23">
  <autoFilter ref="A114:C124" xr:uid="{C63B5D5C-DE71-415D-92F3-CAD1AC079951}">
    <filterColumn colId="0" hiddenButton="1"/>
    <filterColumn colId="1" hiddenButton="1"/>
    <filterColumn colId="2" hiddenButton="1"/>
  </autoFilter>
  <tableColumns count="3">
    <tableColumn id="1" xr3:uid="{0A1E1CE4-8A4E-4E20-AF94-16D24DABA694}" name="USE OF FUNDS" dataDxfId="22"/>
    <tableColumn id="2" xr3:uid="{D014239A-AEC3-485F-A36C-07ECDE0CE77C}" name="To be funded by grant" dataDxfId="21"/>
    <tableColumn id="3" xr3:uid="{B92B5FDD-17C9-49B0-919C-54CB1EF6AD91}" name="Notes and additional comments" dataDxfId="2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CA44264-9383-4598-8477-297072176E46}" name="Reserves" displayName="Reserves" ref="A126:C129" totalsRowShown="0" headerRowDxfId="19" dataDxfId="18" tableBorderDxfId="17">
  <autoFilter ref="A126:C129" xr:uid="{ECA44264-9383-4598-8477-297072176E46}">
    <filterColumn colId="0" hiddenButton="1"/>
    <filterColumn colId="1" hiddenButton="1"/>
    <filterColumn colId="2" hiddenButton="1"/>
  </autoFilter>
  <tableColumns count="3">
    <tableColumn id="1" xr3:uid="{41A5B8C3-B106-4572-A797-EDC80A4F2C90}" name="USE OF FUNDS" dataDxfId="16"/>
    <tableColumn id="2" xr3:uid="{02CA817C-21F6-4A9B-AEDF-F8CC2C1FB743}" name="To be funded by grant" dataDxfId="15">
      <calculatedColumnFormula>SUM(B125:B126)</calculatedColumnFormula>
    </tableColumn>
    <tableColumn id="3" xr3:uid="{8886AC76-E3F6-4A67-86C3-2FAAB009D113}" name="Notes and additional comments" dataDxfId="14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1348920-89ED-4B53-9186-BBC193D00B3E}" name="Other_Project_Costs" displayName="Other_Project_Costs" ref="A131:C139" totalsRowShown="0" headerRowDxfId="13" dataDxfId="12" tableBorderDxfId="11">
  <autoFilter ref="A131:C139" xr:uid="{C1348920-89ED-4B53-9186-BBC193D00B3E}">
    <filterColumn colId="0" hiddenButton="1"/>
    <filterColumn colId="1" hiddenButton="1"/>
    <filterColumn colId="2" hiddenButton="1"/>
  </autoFilter>
  <tableColumns count="3">
    <tableColumn id="1" xr3:uid="{42FF8B6C-CA66-42B5-A5EE-CEBB0DEEF83F}" name="USE OF FUNDS" dataDxfId="10"/>
    <tableColumn id="2" xr3:uid="{E2596F5D-1F1A-42DD-8091-9D8048F522D1}" name="To be funded by grant" dataDxfId="9"/>
    <tableColumn id="3" xr3:uid="{6F615CDD-6002-4F7A-AAE3-1AA6C6929777}" name="Notes and additional comments" dataDxfId="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4953D7E-796E-4BF7-9D25-3F869F709CBE}" name="Developer_Costs" displayName="Developer_Costs" ref="A141:C147" totalsRowShown="0" headerRowDxfId="7" dataDxfId="6" tableBorderDxfId="5">
  <autoFilter ref="A141:C147" xr:uid="{64953D7E-796E-4BF7-9D25-3F869F709CBE}">
    <filterColumn colId="0" hiddenButton="1"/>
    <filterColumn colId="1" hiddenButton="1"/>
    <filterColumn colId="2" hiddenButton="1"/>
  </autoFilter>
  <tableColumns count="3">
    <tableColumn id="1" xr3:uid="{60A68401-3BCC-4B7D-986A-434726DC630C}" name="USE OF FUNDS" dataDxfId="4"/>
    <tableColumn id="2" xr3:uid="{CF109B4E-4A99-484B-8EA6-412454BE6472}" name="To be funded by grant" dataDxfId="3"/>
    <tableColumn id="3" xr3:uid="{332EF61D-6A4D-41C0-BB27-72193F5939B1}" name="Notes and additional comments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AF87-97BA-4017-9570-71987968D532}">
  <sheetPr>
    <pageSetUpPr fitToPage="1"/>
  </sheetPr>
  <dimension ref="A1:F164"/>
  <sheetViews>
    <sheetView showGridLines="0" tabSelected="1" topLeftCell="A18" zoomScale="70" zoomScaleNormal="70" zoomScaleSheetLayoutView="90" workbookViewId="0">
      <selection activeCell="C28" sqref="C28"/>
    </sheetView>
  </sheetViews>
  <sheetFormatPr defaultColWidth="21.375" defaultRowHeight="15.75" x14ac:dyDescent="0.25"/>
  <cols>
    <col min="1" max="1" width="61" style="119" customWidth="1"/>
    <col min="2" max="2" width="27.25" style="119" bestFit="1" customWidth="1"/>
    <col min="3" max="3" width="90.875" style="119" customWidth="1"/>
    <col min="4" max="16384" width="21.375" style="38"/>
  </cols>
  <sheetData>
    <row r="1" spans="1:3" ht="36.75" customHeight="1" thickBot="1" x14ac:dyDescent="0.3">
      <c r="A1" s="35" t="s">
        <v>0</v>
      </c>
      <c r="B1" s="36"/>
      <c r="C1" s="37"/>
    </row>
    <row r="2" spans="1:3" ht="17.25" thickBot="1" x14ac:dyDescent="0.3">
      <c r="A2" s="39" t="s">
        <v>1</v>
      </c>
      <c r="B2" s="40" t="s">
        <v>2</v>
      </c>
      <c r="C2" s="41" t="s">
        <v>3</v>
      </c>
    </row>
    <row r="3" spans="1:3" ht="42" customHeight="1" x14ac:dyDescent="0.25">
      <c r="A3" s="42" t="s">
        <v>4</v>
      </c>
      <c r="B3" s="43"/>
      <c r="C3" s="44"/>
    </row>
    <row r="4" spans="1:3" ht="42" customHeight="1" x14ac:dyDescent="0.25">
      <c r="A4" s="45" t="s">
        <v>5</v>
      </c>
      <c r="B4" s="46" t="s">
        <v>6</v>
      </c>
      <c r="C4" s="47"/>
    </row>
    <row r="5" spans="1:3" ht="26.25" thickBot="1" x14ac:dyDescent="0.3">
      <c r="A5" s="48"/>
      <c r="B5" s="49" t="s">
        <v>7</v>
      </c>
      <c r="C5" s="50"/>
    </row>
    <row r="6" spans="1:3" ht="15.75" customHeight="1" x14ac:dyDescent="0.25">
      <c r="A6" s="51" t="s">
        <v>8</v>
      </c>
      <c r="B6" s="52"/>
      <c r="C6" s="53"/>
    </row>
    <row r="7" spans="1:3" ht="15.75" customHeight="1" x14ac:dyDescent="0.25">
      <c r="A7" s="54" t="s">
        <v>9</v>
      </c>
      <c r="B7" s="55"/>
      <c r="C7" s="56"/>
    </row>
    <row r="8" spans="1:3" x14ac:dyDescent="0.25">
      <c r="A8" s="57" t="s">
        <v>10</v>
      </c>
      <c r="B8" s="58"/>
      <c r="C8" s="59"/>
    </row>
    <row r="9" spans="1:3" x14ac:dyDescent="0.25">
      <c r="A9" s="60" t="s">
        <v>11</v>
      </c>
      <c r="B9" s="58"/>
      <c r="C9" s="59"/>
    </row>
    <row r="10" spans="1:3" x14ac:dyDescent="0.25">
      <c r="A10" s="60" t="s">
        <v>12</v>
      </c>
      <c r="B10" s="58"/>
      <c r="C10" s="56"/>
    </row>
    <row r="11" spans="1:3" x14ac:dyDescent="0.25">
      <c r="A11" s="61" t="s">
        <v>13</v>
      </c>
      <c r="B11" s="62"/>
      <c r="C11" s="63"/>
    </row>
    <row r="12" spans="1:3" x14ac:dyDescent="0.25">
      <c r="A12" s="60" t="s">
        <v>14</v>
      </c>
      <c r="B12" s="55"/>
      <c r="C12" s="56"/>
    </row>
    <row r="13" spans="1:3" x14ac:dyDescent="0.25">
      <c r="A13" s="60" t="s">
        <v>15</v>
      </c>
      <c r="B13" s="55"/>
      <c r="C13" s="56"/>
    </row>
    <row r="14" spans="1:3" ht="16.5" thickBot="1" x14ac:dyDescent="0.3">
      <c r="A14" s="64" t="s">
        <v>16</v>
      </c>
      <c r="B14" s="65"/>
      <c r="C14" s="66"/>
    </row>
    <row r="15" spans="1:3" ht="27" thickBot="1" x14ac:dyDescent="0.3">
      <c r="A15" s="67" t="s">
        <v>17</v>
      </c>
      <c r="B15" s="68"/>
      <c r="C15" s="69"/>
    </row>
    <row r="16" spans="1:3" ht="21" customHeight="1" thickTop="1" x14ac:dyDescent="0.25">
      <c r="A16" s="70" t="s">
        <v>18</v>
      </c>
      <c r="B16" s="71"/>
      <c r="C16" s="72"/>
    </row>
    <row r="17" spans="1:6" ht="21" customHeight="1" thickBot="1" x14ac:dyDescent="0.3">
      <c r="A17" s="73" t="s">
        <v>19</v>
      </c>
      <c r="B17" s="74" t="s">
        <v>20</v>
      </c>
      <c r="C17" s="75" t="s">
        <v>21</v>
      </c>
    </row>
    <row r="18" spans="1:6" ht="16.5" thickTop="1" x14ac:dyDescent="0.25">
      <c r="A18" s="76" t="s">
        <v>22</v>
      </c>
      <c r="B18" s="25">
        <f>SUM(B19:B29)*0.1</f>
        <v>0</v>
      </c>
      <c r="C18" s="2"/>
    </row>
    <row r="19" spans="1:6" x14ac:dyDescent="0.25">
      <c r="A19" s="77" t="s">
        <v>23</v>
      </c>
      <c r="B19" s="3"/>
      <c r="C19" s="4"/>
    </row>
    <row r="20" spans="1:6" x14ac:dyDescent="0.25">
      <c r="A20" s="77" t="s">
        <v>24</v>
      </c>
      <c r="B20" s="3"/>
      <c r="C20" s="4"/>
    </row>
    <row r="21" spans="1:6" x14ac:dyDescent="0.25">
      <c r="A21" s="77" t="s">
        <v>25</v>
      </c>
      <c r="B21" s="3"/>
      <c r="C21" s="4"/>
      <c r="F21" s="78"/>
    </row>
    <row r="22" spans="1:6" x14ac:dyDescent="0.25">
      <c r="A22" s="77" t="s">
        <v>26</v>
      </c>
      <c r="B22" s="3"/>
      <c r="C22" s="4"/>
      <c r="F22" s="78"/>
    </row>
    <row r="23" spans="1:6" x14ac:dyDescent="0.25">
      <c r="A23" s="79" t="s">
        <v>27</v>
      </c>
      <c r="B23" s="3"/>
      <c r="C23" s="4"/>
    </row>
    <row r="24" spans="1:6" x14ac:dyDescent="0.25">
      <c r="A24" s="80" t="s">
        <v>28</v>
      </c>
      <c r="B24" s="3"/>
      <c r="C24" s="5"/>
    </row>
    <row r="25" spans="1:6" x14ac:dyDescent="0.25">
      <c r="A25" s="77" t="s">
        <v>29</v>
      </c>
      <c r="B25" s="3"/>
      <c r="C25" s="4"/>
    </row>
    <row r="26" spans="1:6" x14ac:dyDescent="0.25">
      <c r="A26" s="77" t="s">
        <v>30</v>
      </c>
      <c r="B26" s="3"/>
      <c r="C26" s="5"/>
    </row>
    <row r="27" spans="1:6" x14ac:dyDescent="0.25">
      <c r="A27" s="77" t="s">
        <v>31</v>
      </c>
      <c r="B27" s="3"/>
      <c r="C27" s="4"/>
    </row>
    <row r="28" spans="1:6" x14ac:dyDescent="0.25">
      <c r="A28" s="77" t="s">
        <v>32</v>
      </c>
      <c r="B28" s="3"/>
      <c r="C28" s="4"/>
    </row>
    <row r="29" spans="1:6" x14ac:dyDescent="0.25">
      <c r="A29" s="77" t="s">
        <v>32</v>
      </c>
      <c r="B29" s="3"/>
      <c r="C29" s="4"/>
    </row>
    <row r="30" spans="1:6" ht="16.5" thickBot="1" x14ac:dyDescent="0.3">
      <c r="A30" s="81" t="s">
        <v>33</v>
      </c>
      <c r="B30" s="26">
        <f>SUM(B18:B29)*0.1</f>
        <v>0</v>
      </c>
      <c r="C30" s="6"/>
    </row>
    <row r="31" spans="1:6" ht="16.5" thickTop="1" x14ac:dyDescent="0.25">
      <c r="A31" s="82" t="s">
        <v>34</v>
      </c>
      <c r="B31" s="136">
        <f>SUM(B18:B30)</f>
        <v>0</v>
      </c>
      <c r="C31" s="7"/>
      <c r="F31" s="83"/>
    </row>
    <row r="32" spans="1:6" ht="21" customHeight="1" x14ac:dyDescent="0.25">
      <c r="A32" s="70" t="s">
        <v>35</v>
      </c>
      <c r="B32" s="71"/>
      <c r="C32" s="72"/>
    </row>
    <row r="33" spans="1:3" ht="21" customHeight="1" thickBot="1" x14ac:dyDescent="0.3">
      <c r="A33" s="84" t="s">
        <v>19</v>
      </c>
      <c r="B33" s="74" t="s">
        <v>20</v>
      </c>
      <c r="C33" s="85" t="s">
        <v>21</v>
      </c>
    </row>
    <row r="34" spans="1:3" ht="16.5" thickTop="1" x14ac:dyDescent="0.25">
      <c r="A34" s="86" t="s">
        <v>22</v>
      </c>
      <c r="B34" s="27">
        <f>SUM(B35:B48)*0.1</f>
        <v>0</v>
      </c>
      <c r="C34" s="8"/>
    </row>
    <row r="35" spans="1:3" x14ac:dyDescent="0.25">
      <c r="A35" s="87" t="s">
        <v>36</v>
      </c>
      <c r="B35" s="9"/>
      <c r="C35" s="10"/>
    </row>
    <row r="36" spans="1:3" x14ac:dyDescent="0.25">
      <c r="A36" s="88" t="s">
        <v>37</v>
      </c>
      <c r="B36" s="9"/>
      <c r="C36" s="10"/>
    </row>
    <row r="37" spans="1:3" x14ac:dyDescent="0.25">
      <c r="A37" s="86" t="s">
        <v>27</v>
      </c>
      <c r="B37" s="9"/>
      <c r="C37" s="10"/>
    </row>
    <row r="38" spans="1:3" x14ac:dyDescent="0.25">
      <c r="A38" s="88" t="s">
        <v>38</v>
      </c>
      <c r="B38" s="9"/>
      <c r="C38" s="10"/>
    </row>
    <row r="39" spans="1:3" x14ac:dyDescent="0.25">
      <c r="A39" s="88" t="s">
        <v>39</v>
      </c>
      <c r="B39" s="9"/>
      <c r="C39" s="10"/>
    </row>
    <row r="40" spans="1:3" x14ac:dyDescent="0.25">
      <c r="A40" s="88" t="s">
        <v>40</v>
      </c>
      <c r="B40" s="9"/>
      <c r="C40" s="11"/>
    </row>
    <row r="41" spans="1:3" x14ac:dyDescent="0.25">
      <c r="A41" s="80" t="s">
        <v>41</v>
      </c>
      <c r="B41" s="9"/>
      <c r="C41" s="10"/>
    </row>
    <row r="42" spans="1:3" x14ac:dyDescent="0.25">
      <c r="A42" s="87" t="s">
        <v>25</v>
      </c>
      <c r="B42" s="9"/>
      <c r="C42" s="10"/>
    </row>
    <row r="43" spans="1:3" x14ac:dyDescent="0.25">
      <c r="A43" s="87" t="s">
        <v>25</v>
      </c>
      <c r="B43" s="9"/>
      <c r="C43" s="10"/>
    </row>
    <row r="44" spans="1:3" x14ac:dyDescent="0.25">
      <c r="A44" s="87" t="s">
        <v>25</v>
      </c>
      <c r="B44" s="9"/>
      <c r="C44" s="10"/>
    </row>
    <row r="45" spans="1:3" x14ac:dyDescent="0.25">
      <c r="A45" s="88" t="s">
        <v>42</v>
      </c>
      <c r="B45" s="9"/>
      <c r="C45" s="10"/>
    </row>
    <row r="46" spans="1:3" x14ac:dyDescent="0.25">
      <c r="A46" s="88" t="s">
        <v>42</v>
      </c>
      <c r="B46" s="9"/>
      <c r="C46" s="10"/>
    </row>
    <row r="47" spans="1:3" x14ac:dyDescent="0.25">
      <c r="A47" s="88" t="s">
        <v>42</v>
      </c>
      <c r="B47" s="9"/>
      <c r="C47" s="10"/>
    </row>
    <row r="48" spans="1:3" x14ac:dyDescent="0.25">
      <c r="A48" s="86" t="s">
        <v>43</v>
      </c>
      <c r="B48" s="9"/>
      <c r="C48" s="10"/>
    </row>
    <row r="49" spans="1:3" ht="16.5" thickBot="1" x14ac:dyDescent="0.3">
      <c r="A49" s="81" t="s">
        <v>44</v>
      </c>
      <c r="B49" s="26">
        <f>SUM(B34:B48)*0.2</f>
        <v>0</v>
      </c>
      <c r="C49" s="12"/>
    </row>
    <row r="50" spans="1:3" ht="21" customHeight="1" thickTop="1" x14ac:dyDescent="0.25">
      <c r="A50" s="89" t="s">
        <v>45</v>
      </c>
      <c r="B50" s="137">
        <f>SUM(B34:B49)</f>
        <v>0</v>
      </c>
      <c r="C50" s="8"/>
    </row>
    <row r="51" spans="1:3" ht="21" customHeight="1" x14ac:dyDescent="0.25">
      <c r="A51" s="90" t="s">
        <v>46</v>
      </c>
      <c r="B51" s="91"/>
      <c r="C51" s="92"/>
    </row>
    <row r="52" spans="1:3" ht="21" customHeight="1" thickBot="1" x14ac:dyDescent="0.3">
      <c r="A52" s="84" t="s">
        <v>19</v>
      </c>
      <c r="B52" s="74" t="s">
        <v>20</v>
      </c>
      <c r="C52" s="93" t="s">
        <v>21</v>
      </c>
    </row>
    <row r="53" spans="1:3" ht="16.5" thickTop="1" x14ac:dyDescent="0.25">
      <c r="A53" s="76" t="s">
        <v>47</v>
      </c>
      <c r="B53" s="28">
        <f>SUM(B54:B62)*0.02</f>
        <v>0</v>
      </c>
      <c r="C53" s="8"/>
    </row>
    <row r="54" spans="1:3" x14ac:dyDescent="0.25">
      <c r="A54" s="86" t="s">
        <v>48</v>
      </c>
      <c r="B54" s="13"/>
      <c r="C54" s="14"/>
    </row>
    <row r="55" spans="1:3" x14ac:dyDescent="0.25">
      <c r="A55" s="94" t="s">
        <v>49</v>
      </c>
      <c r="B55" s="13"/>
      <c r="C55" s="14"/>
    </row>
    <row r="56" spans="1:3" x14ac:dyDescent="0.25">
      <c r="A56" s="94" t="s">
        <v>50</v>
      </c>
      <c r="B56" s="13"/>
      <c r="C56" s="14"/>
    </row>
    <row r="57" spans="1:3" x14ac:dyDescent="0.25">
      <c r="A57" s="94" t="s">
        <v>51</v>
      </c>
      <c r="B57" s="13"/>
      <c r="C57" s="14"/>
    </row>
    <row r="58" spans="1:3" x14ac:dyDescent="0.25">
      <c r="A58" s="94" t="s">
        <v>52</v>
      </c>
      <c r="B58" s="13"/>
      <c r="C58" s="14"/>
    </row>
    <row r="59" spans="1:3" x14ac:dyDescent="0.25">
      <c r="A59" s="94" t="s">
        <v>53</v>
      </c>
      <c r="B59" s="13"/>
      <c r="C59" s="14"/>
    </row>
    <row r="60" spans="1:3" x14ac:dyDescent="0.25">
      <c r="A60" s="94" t="s">
        <v>54</v>
      </c>
      <c r="B60" s="13"/>
      <c r="C60" s="95"/>
    </row>
    <row r="61" spans="1:3" x14ac:dyDescent="0.25">
      <c r="A61" s="96" t="s">
        <v>55</v>
      </c>
      <c r="B61" s="13"/>
      <c r="C61" s="14"/>
    </row>
    <row r="62" spans="1:3" x14ac:dyDescent="0.25">
      <c r="A62" s="88" t="s">
        <v>56</v>
      </c>
      <c r="B62" s="13"/>
      <c r="C62" s="14"/>
    </row>
    <row r="63" spans="1:3" x14ac:dyDescent="0.25">
      <c r="A63" s="79" t="s">
        <v>57</v>
      </c>
      <c r="B63" s="29">
        <f>SUM(B53:B62)*0.05</f>
        <v>0</v>
      </c>
      <c r="C63" s="14"/>
    </row>
    <row r="64" spans="1:3" x14ac:dyDescent="0.25">
      <c r="A64" s="97" t="s">
        <v>58</v>
      </c>
      <c r="B64" s="29">
        <f>SUM(B53:B63)</f>
        <v>0</v>
      </c>
      <c r="C64" s="14"/>
    </row>
    <row r="65" spans="1:3" ht="16.5" thickBot="1" x14ac:dyDescent="0.3">
      <c r="A65" s="98" t="s">
        <v>59</v>
      </c>
      <c r="B65" s="15"/>
      <c r="C65" s="16"/>
    </row>
    <row r="66" spans="1:3" ht="16.5" thickTop="1" x14ac:dyDescent="0.25">
      <c r="A66" s="99" t="s">
        <v>60</v>
      </c>
      <c r="B66" s="30">
        <f>SUM(B64:B65)</f>
        <v>0</v>
      </c>
      <c r="C66" s="17"/>
    </row>
    <row r="67" spans="1:3" ht="21" customHeight="1" x14ac:dyDescent="0.25">
      <c r="A67" s="100" t="s">
        <v>61</v>
      </c>
      <c r="B67" s="101"/>
      <c r="C67" s="102"/>
    </row>
    <row r="68" spans="1:3" ht="21" customHeight="1" thickBot="1" x14ac:dyDescent="0.3">
      <c r="A68" s="84" t="s">
        <v>19</v>
      </c>
      <c r="B68" s="74" t="s">
        <v>20</v>
      </c>
      <c r="C68" s="93" t="s">
        <v>21</v>
      </c>
    </row>
    <row r="69" spans="1:3" ht="16.5" thickTop="1" x14ac:dyDescent="0.25">
      <c r="A69" s="76" t="s">
        <v>62</v>
      </c>
      <c r="B69" s="28">
        <f>SUM(B70:B87)*0.05</f>
        <v>0</v>
      </c>
      <c r="C69" s="8"/>
    </row>
    <row r="70" spans="1:3" x14ac:dyDescent="0.25">
      <c r="A70" s="79" t="s">
        <v>23</v>
      </c>
      <c r="B70" s="13"/>
      <c r="C70" s="14"/>
    </row>
    <row r="71" spans="1:3" x14ac:dyDescent="0.25">
      <c r="A71" s="86" t="s">
        <v>27</v>
      </c>
      <c r="B71" s="13"/>
      <c r="C71" s="14"/>
    </row>
    <row r="72" spans="1:3" x14ac:dyDescent="0.25">
      <c r="A72" s="86" t="s">
        <v>63</v>
      </c>
      <c r="B72" s="13"/>
      <c r="C72" s="14"/>
    </row>
    <row r="73" spans="1:3" x14ac:dyDescent="0.25">
      <c r="A73" s="79" t="s">
        <v>64</v>
      </c>
      <c r="B73" s="13"/>
      <c r="C73" s="10"/>
    </row>
    <row r="74" spans="1:3" x14ac:dyDescent="0.25">
      <c r="A74" s="86" t="s">
        <v>65</v>
      </c>
      <c r="B74" s="13"/>
      <c r="C74" s="17"/>
    </row>
    <row r="75" spans="1:3" ht="20.25" customHeight="1" x14ac:dyDescent="0.25">
      <c r="A75" s="103" t="s">
        <v>66</v>
      </c>
      <c r="B75" s="13"/>
      <c r="C75" s="14"/>
    </row>
    <row r="76" spans="1:3" x14ac:dyDescent="0.25">
      <c r="A76" s="103" t="s">
        <v>67</v>
      </c>
      <c r="B76" s="13"/>
      <c r="C76" s="14"/>
    </row>
    <row r="77" spans="1:3" x14ac:dyDescent="0.25">
      <c r="A77" s="104" t="s">
        <v>68</v>
      </c>
      <c r="B77" s="13"/>
      <c r="C77" s="10"/>
    </row>
    <row r="78" spans="1:3" x14ac:dyDescent="0.25">
      <c r="A78" s="86" t="s">
        <v>69</v>
      </c>
      <c r="B78" s="13"/>
      <c r="C78" s="17"/>
    </row>
    <row r="79" spans="1:3" x14ac:dyDescent="0.25">
      <c r="A79" s="94" t="s">
        <v>70</v>
      </c>
      <c r="B79" s="13"/>
      <c r="C79" s="14"/>
    </row>
    <row r="80" spans="1:3" x14ac:dyDescent="0.25">
      <c r="A80" s="94" t="s">
        <v>71</v>
      </c>
      <c r="B80" s="13"/>
      <c r="C80" s="14"/>
    </row>
    <row r="81" spans="1:3" x14ac:dyDescent="0.25">
      <c r="A81" s="94" t="s">
        <v>72</v>
      </c>
      <c r="B81" s="13"/>
      <c r="C81" s="14"/>
    </row>
    <row r="82" spans="1:3" x14ac:dyDescent="0.25">
      <c r="A82" s="94" t="s">
        <v>73</v>
      </c>
      <c r="B82" s="13"/>
      <c r="C82" s="14"/>
    </row>
    <row r="83" spans="1:3" x14ac:dyDescent="0.25">
      <c r="A83" s="94" t="s">
        <v>74</v>
      </c>
      <c r="B83" s="13"/>
      <c r="C83" s="14"/>
    </row>
    <row r="84" spans="1:3" x14ac:dyDescent="0.25">
      <c r="A84" s="94" t="s">
        <v>75</v>
      </c>
      <c r="B84" s="13"/>
      <c r="C84" s="14"/>
    </row>
    <row r="85" spans="1:3" x14ac:dyDescent="0.25">
      <c r="A85" s="94" t="s">
        <v>76</v>
      </c>
      <c r="B85" s="13"/>
      <c r="C85" s="14"/>
    </row>
    <row r="86" spans="1:3" x14ac:dyDescent="0.25">
      <c r="A86" s="94" t="s">
        <v>76</v>
      </c>
      <c r="B86" s="13"/>
      <c r="C86" s="14"/>
    </row>
    <row r="87" spans="1:3" x14ac:dyDescent="0.25">
      <c r="A87" s="94" t="s">
        <v>76</v>
      </c>
      <c r="B87" s="13"/>
      <c r="C87" s="14"/>
    </row>
    <row r="88" spans="1:3" ht="16.5" thickBot="1" x14ac:dyDescent="0.3">
      <c r="A88" s="105" t="s">
        <v>77</v>
      </c>
      <c r="B88" s="26">
        <f>SUM(B69:B87)*0.2</f>
        <v>0</v>
      </c>
      <c r="C88" s="16"/>
    </row>
    <row r="89" spans="1:3" ht="16.5" thickTop="1" x14ac:dyDescent="0.25">
      <c r="A89" s="106" t="s">
        <v>78</v>
      </c>
      <c r="B89" s="138">
        <f>SUM(B69:B88)</f>
        <v>0</v>
      </c>
      <c r="C89" s="22"/>
    </row>
    <row r="90" spans="1:3" ht="21" customHeight="1" x14ac:dyDescent="0.25">
      <c r="A90" s="70" t="s">
        <v>79</v>
      </c>
      <c r="B90" s="71"/>
      <c r="C90" s="72"/>
    </row>
    <row r="91" spans="1:3" ht="21" customHeight="1" thickBot="1" x14ac:dyDescent="0.3">
      <c r="A91" s="84" t="s">
        <v>19</v>
      </c>
      <c r="B91" s="74" t="s">
        <v>20</v>
      </c>
      <c r="C91" s="93" t="s">
        <v>21</v>
      </c>
    </row>
    <row r="92" spans="1:3" ht="16.5" thickTop="1" x14ac:dyDescent="0.25">
      <c r="A92" s="107" t="s">
        <v>62</v>
      </c>
      <c r="B92" s="31">
        <f>SUM(B93:B110)*0.05</f>
        <v>0</v>
      </c>
      <c r="C92" s="19"/>
    </row>
    <row r="93" spans="1:3" x14ac:dyDescent="0.25">
      <c r="A93" s="86" t="s">
        <v>23</v>
      </c>
      <c r="B93" s="18"/>
      <c r="C93" s="14"/>
    </row>
    <row r="94" spans="1:3" x14ac:dyDescent="0.25">
      <c r="A94" s="86" t="s">
        <v>27</v>
      </c>
      <c r="B94" s="18"/>
      <c r="C94" s="14"/>
    </row>
    <row r="95" spans="1:3" x14ac:dyDescent="0.25">
      <c r="A95" s="86" t="s">
        <v>80</v>
      </c>
      <c r="B95" s="18"/>
      <c r="C95" s="14"/>
    </row>
    <row r="96" spans="1:3" ht="30" x14ac:dyDescent="0.25">
      <c r="A96" s="103" t="s">
        <v>66</v>
      </c>
      <c r="B96" s="18"/>
      <c r="C96" s="14"/>
    </row>
    <row r="97" spans="1:3" x14ac:dyDescent="0.25">
      <c r="A97" s="103" t="s">
        <v>67</v>
      </c>
      <c r="B97" s="18"/>
      <c r="C97" s="14"/>
    </row>
    <row r="98" spans="1:3" x14ac:dyDescent="0.25">
      <c r="A98" s="104" t="s">
        <v>68</v>
      </c>
      <c r="B98" s="18"/>
      <c r="C98" s="14"/>
    </row>
    <row r="99" spans="1:3" x14ac:dyDescent="0.25">
      <c r="A99" s="86" t="s">
        <v>81</v>
      </c>
      <c r="B99" s="18"/>
      <c r="C99" s="17"/>
    </row>
    <row r="100" spans="1:3" x14ac:dyDescent="0.25">
      <c r="A100" s="94" t="s">
        <v>70</v>
      </c>
      <c r="B100" s="18"/>
      <c r="C100" s="14"/>
    </row>
    <row r="101" spans="1:3" x14ac:dyDescent="0.25">
      <c r="A101" s="94" t="s">
        <v>71</v>
      </c>
      <c r="B101" s="18"/>
      <c r="C101" s="14"/>
    </row>
    <row r="102" spans="1:3" x14ac:dyDescent="0.25">
      <c r="A102" s="94" t="s">
        <v>72</v>
      </c>
      <c r="B102" s="18"/>
      <c r="C102" s="14"/>
    </row>
    <row r="103" spans="1:3" x14ac:dyDescent="0.25">
      <c r="A103" s="94" t="s">
        <v>73</v>
      </c>
      <c r="B103" s="18"/>
      <c r="C103" s="14"/>
    </row>
    <row r="104" spans="1:3" x14ac:dyDescent="0.25">
      <c r="A104" s="94" t="s">
        <v>74</v>
      </c>
      <c r="B104" s="18"/>
      <c r="C104" s="14"/>
    </row>
    <row r="105" spans="1:3" x14ac:dyDescent="0.25">
      <c r="A105" s="94" t="s">
        <v>75</v>
      </c>
      <c r="B105" s="18"/>
      <c r="C105" s="14"/>
    </row>
    <row r="106" spans="1:3" x14ac:dyDescent="0.25">
      <c r="A106" s="94" t="s">
        <v>82</v>
      </c>
      <c r="B106" s="18"/>
      <c r="C106" s="14"/>
    </row>
    <row r="107" spans="1:3" x14ac:dyDescent="0.25">
      <c r="A107" s="94" t="s">
        <v>82</v>
      </c>
      <c r="B107" s="18"/>
      <c r="C107" s="14"/>
    </row>
    <row r="108" spans="1:3" x14ac:dyDescent="0.25">
      <c r="A108" s="94" t="s">
        <v>82</v>
      </c>
      <c r="B108" s="18"/>
      <c r="C108" s="14"/>
    </row>
    <row r="109" spans="1:3" x14ac:dyDescent="0.25">
      <c r="A109" s="94" t="s">
        <v>82</v>
      </c>
      <c r="B109" s="18"/>
      <c r="C109" s="14"/>
    </row>
    <row r="110" spans="1:3" x14ac:dyDescent="0.25">
      <c r="A110" s="94" t="s">
        <v>82</v>
      </c>
      <c r="B110" s="18"/>
      <c r="C110" s="14"/>
    </row>
    <row r="111" spans="1:3" ht="16.5" thickBot="1" x14ac:dyDescent="0.3">
      <c r="A111" s="105" t="s">
        <v>77</v>
      </c>
      <c r="B111" s="26">
        <f>SUM(B92:B110)*0.2</f>
        <v>0</v>
      </c>
      <c r="C111" s="16"/>
    </row>
    <row r="112" spans="1:3" ht="16.5" thickTop="1" x14ac:dyDescent="0.25">
      <c r="A112" s="106" t="s">
        <v>83</v>
      </c>
      <c r="B112" s="138">
        <f>SUM(B92:B111)</f>
        <v>0</v>
      </c>
      <c r="C112" s="20"/>
    </row>
    <row r="113" spans="1:3" ht="21.75" customHeight="1" x14ac:dyDescent="0.25">
      <c r="A113" s="70" t="s">
        <v>84</v>
      </c>
      <c r="B113" s="71"/>
      <c r="C113" s="72"/>
    </row>
    <row r="114" spans="1:3" ht="21" customHeight="1" thickBot="1" x14ac:dyDescent="0.3">
      <c r="A114" s="108" t="s">
        <v>19</v>
      </c>
      <c r="B114" s="73" t="s">
        <v>20</v>
      </c>
      <c r="C114" s="93" t="s">
        <v>21</v>
      </c>
    </row>
    <row r="115" spans="1:3" ht="16.5" thickTop="1" x14ac:dyDescent="0.25">
      <c r="A115" s="107" t="s">
        <v>22</v>
      </c>
      <c r="B115" s="32">
        <f>SUM(B116:B122)*0.1</f>
        <v>0</v>
      </c>
      <c r="C115" s="19"/>
    </row>
    <row r="116" spans="1:3" x14ac:dyDescent="0.25">
      <c r="A116" s="109" t="s">
        <v>85</v>
      </c>
      <c r="B116" s="18"/>
      <c r="C116" s="14"/>
    </row>
    <row r="117" spans="1:3" x14ac:dyDescent="0.25">
      <c r="A117" s="94" t="s">
        <v>86</v>
      </c>
      <c r="B117" s="18"/>
      <c r="C117" s="14"/>
    </row>
    <row r="118" spans="1:3" x14ac:dyDescent="0.25">
      <c r="A118" s="94" t="s">
        <v>87</v>
      </c>
      <c r="B118" s="18"/>
      <c r="C118" s="14"/>
    </row>
    <row r="119" spans="1:3" x14ac:dyDescent="0.25">
      <c r="A119" s="94" t="s">
        <v>88</v>
      </c>
      <c r="B119" s="18"/>
      <c r="C119" s="14"/>
    </row>
    <row r="120" spans="1:3" x14ac:dyDescent="0.25">
      <c r="A120" s="86" t="s">
        <v>89</v>
      </c>
      <c r="B120" s="18"/>
      <c r="C120" s="14"/>
    </row>
    <row r="121" spans="1:3" x14ac:dyDescent="0.25">
      <c r="A121" s="86" t="s">
        <v>89</v>
      </c>
      <c r="B121" s="18"/>
      <c r="C121" s="14"/>
    </row>
    <row r="122" spans="1:3" x14ac:dyDescent="0.25">
      <c r="A122" s="86" t="s">
        <v>89</v>
      </c>
      <c r="B122" s="18"/>
      <c r="C122" s="14"/>
    </row>
    <row r="123" spans="1:3" ht="16.5" thickBot="1" x14ac:dyDescent="0.3">
      <c r="A123" s="110" t="s">
        <v>90</v>
      </c>
      <c r="B123" s="33">
        <f>SUM(B115:B122)*0.1</f>
        <v>0</v>
      </c>
      <c r="C123" s="16"/>
    </row>
    <row r="124" spans="1:3" ht="16.5" thickTop="1" x14ac:dyDescent="0.25">
      <c r="A124" s="106" t="s">
        <v>91</v>
      </c>
      <c r="B124" s="138">
        <f>SUM(B115:B123)</f>
        <v>0</v>
      </c>
      <c r="C124" s="20"/>
    </row>
    <row r="125" spans="1:3" ht="21" customHeight="1" x14ac:dyDescent="0.25">
      <c r="A125" s="70" t="s">
        <v>92</v>
      </c>
      <c r="B125" s="71"/>
      <c r="C125" s="72"/>
    </row>
    <row r="126" spans="1:3" ht="21" customHeight="1" thickBot="1" x14ac:dyDescent="0.3">
      <c r="A126" s="108" t="s">
        <v>19</v>
      </c>
      <c r="B126" s="73" t="s">
        <v>20</v>
      </c>
      <c r="C126" s="93" t="s">
        <v>21</v>
      </c>
    </row>
    <row r="127" spans="1:3" ht="16.5" thickTop="1" x14ac:dyDescent="0.25">
      <c r="A127" s="111" t="s">
        <v>93</v>
      </c>
      <c r="B127" s="18"/>
      <c r="C127" s="14"/>
    </row>
    <row r="128" spans="1:3" ht="16.5" thickBot="1" x14ac:dyDescent="0.3">
      <c r="A128" s="112" t="s">
        <v>94</v>
      </c>
      <c r="B128" s="18"/>
      <c r="C128" s="14"/>
    </row>
    <row r="129" spans="1:3" ht="22.5" customHeight="1" thickTop="1" x14ac:dyDescent="0.25">
      <c r="A129" s="106" t="s">
        <v>95</v>
      </c>
      <c r="B129" s="139">
        <f>SUM(B127:B128)</f>
        <v>0</v>
      </c>
      <c r="C129" s="20"/>
    </row>
    <row r="130" spans="1:3" s="113" customFormat="1" ht="21" customHeight="1" x14ac:dyDescent="0.35">
      <c r="A130" s="70" t="s">
        <v>96</v>
      </c>
      <c r="B130" s="71"/>
      <c r="C130" s="72"/>
    </row>
    <row r="131" spans="1:3" ht="21" customHeight="1" thickBot="1" x14ac:dyDescent="0.3">
      <c r="A131" s="84" t="s">
        <v>19</v>
      </c>
      <c r="B131" s="74" t="s">
        <v>20</v>
      </c>
      <c r="C131" s="93" t="s">
        <v>21</v>
      </c>
    </row>
    <row r="132" spans="1:3" ht="16.5" thickTop="1" x14ac:dyDescent="0.25">
      <c r="A132" s="111" t="s">
        <v>97</v>
      </c>
      <c r="B132" s="13"/>
      <c r="C132" s="19"/>
    </row>
    <row r="133" spans="1:3" x14ac:dyDescent="0.25">
      <c r="A133" s="79" t="s">
        <v>98</v>
      </c>
      <c r="B133" s="13"/>
      <c r="C133" s="14"/>
    </row>
    <row r="134" spans="1:3" x14ac:dyDescent="0.25">
      <c r="A134" s="79" t="s">
        <v>99</v>
      </c>
      <c r="B134" s="13"/>
      <c r="C134" s="14"/>
    </row>
    <row r="135" spans="1:3" x14ac:dyDescent="0.25">
      <c r="A135" s="79" t="s">
        <v>99</v>
      </c>
      <c r="B135" s="13"/>
      <c r="C135" s="14"/>
    </row>
    <row r="136" spans="1:3" x14ac:dyDescent="0.25">
      <c r="A136" s="79" t="s">
        <v>99</v>
      </c>
      <c r="B136" s="13"/>
      <c r="C136" s="14"/>
    </row>
    <row r="137" spans="1:3" x14ac:dyDescent="0.25">
      <c r="A137" s="79" t="s">
        <v>99</v>
      </c>
      <c r="B137" s="13"/>
      <c r="C137" s="14"/>
    </row>
    <row r="138" spans="1:3" ht="16.5" thickBot="1" x14ac:dyDescent="0.3">
      <c r="A138" s="110" t="s">
        <v>90</v>
      </c>
      <c r="B138" s="33">
        <f>SUM(B132:B137)*0.1</f>
        <v>0</v>
      </c>
      <c r="C138" s="16"/>
    </row>
    <row r="139" spans="1:3" ht="16.5" thickTop="1" x14ac:dyDescent="0.25">
      <c r="A139" s="114" t="s">
        <v>100</v>
      </c>
      <c r="B139" s="138">
        <f>SUM(B132:B138)</f>
        <v>0</v>
      </c>
      <c r="C139" s="20"/>
    </row>
    <row r="140" spans="1:3" ht="21" customHeight="1" x14ac:dyDescent="0.25">
      <c r="A140" s="70" t="s">
        <v>101</v>
      </c>
      <c r="B140" s="71"/>
      <c r="C140" s="72"/>
    </row>
    <row r="141" spans="1:3" ht="21" customHeight="1" thickBot="1" x14ac:dyDescent="0.3">
      <c r="A141" s="84" t="s">
        <v>19</v>
      </c>
      <c r="B141" s="74" t="s">
        <v>20</v>
      </c>
      <c r="C141" s="93" t="s">
        <v>21</v>
      </c>
    </row>
    <row r="142" spans="1:3" ht="16.5" thickTop="1" x14ac:dyDescent="0.25">
      <c r="A142" s="107" t="s">
        <v>102</v>
      </c>
      <c r="B142" s="23"/>
      <c r="C142" s="19"/>
    </row>
    <row r="143" spans="1:3" x14ac:dyDescent="0.25">
      <c r="A143" s="94" t="s">
        <v>103</v>
      </c>
      <c r="B143" s="13"/>
      <c r="C143" s="14"/>
    </row>
    <row r="144" spans="1:3" x14ac:dyDescent="0.25">
      <c r="A144" s="96" t="s">
        <v>104</v>
      </c>
      <c r="B144" s="24"/>
      <c r="C144" s="14"/>
    </row>
    <row r="145" spans="1:3" ht="16.5" thickBot="1" x14ac:dyDescent="0.3">
      <c r="A145" s="105" t="s">
        <v>105</v>
      </c>
      <c r="B145" s="18"/>
      <c r="C145" s="16"/>
    </row>
    <row r="146" spans="1:3" ht="17.25" thickTop="1" thickBot="1" x14ac:dyDescent="0.3">
      <c r="A146" s="115" t="s">
        <v>106</v>
      </c>
      <c r="B146" s="34">
        <f>SUM(B142:B145)</f>
        <v>0</v>
      </c>
      <c r="C146" s="21"/>
    </row>
    <row r="147" spans="1:3" ht="19.5" thickBot="1" x14ac:dyDescent="0.3">
      <c r="A147" s="116" t="s">
        <v>107</v>
      </c>
      <c r="B147" s="140">
        <f>SUM(B31+B50+B66+B89+B112+B124+B129+B139+B146)</f>
        <v>0</v>
      </c>
      <c r="C147" s="1"/>
    </row>
    <row r="148" spans="1:3" ht="18" customHeight="1" thickBot="1" x14ac:dyDescent="0.3">
      <c r="A148" s="117" t="s">
        <v>108</v>
      </c>
      <c r="B148" s="118"/>
    </row>
    <row r="149" spans="1:3" ht="16.5" thickBot="1" x14ac:dyDescent="0.3">
      <c r="A149" s="120" t="s">
        <v>109</v>
      </c>
      <c r="B149" s="141">
        <f>SUM(B115,B92,B69,B53,B34,B18)</f>
        <v>0</v>
      </c>
    </row>
    <row r="150" spans="1:3" ht="16.5" thickBot="1" x14ac:dyDescent="0.3">
      <c r="A150" s="121" t="s">
        <v>110</v>
      </c>
      <c r="B150" s="142">
        <f>SUM(B138,B123,B111,B88,B63,B49,B30)</f>
        <v>0</v>
      </c>
    </row>
    <row r="151" spans="1:3" ht="33.75" customHeight="1" thickBot="1" x14ac:dyDescent="0.3">
      <c r="A151" s="122" t="s">
        <v>111</v>
      </c>
      <c r="B151" s="141">
        <f>SUM(B147-B150)*0.05</f>
        <v>0</v>
      </c>
    </row>
    <row r="152" spans="1:3" ht="33.75" customHeight="1" thickBot="1" x14ac:dyDescent="0.3">
      <c r="A152" s="123" t="s">
        <v>112</v>
      </c>
      <c r="B152" s="141">
        <f>SUM(B147-B150)*0.1</f>
        <v>0</v>
      </c>
    </row>
    <row r="153" spans="1:3" ht="34.5" customHeight="1" thickBot="1" x14ac:dyDescent="0.3">
      <c r="A153" s="124" t="s">
        <v>113</v>
      </c>
      <c r="B153" s="141">
        <f>SUM(B147-B150)*0.25</f>
        <v>0</v>
      </c>
    </row>
    <row r="154" spans="1:3" ht="17.25" thickBot="1" x14ac:dyDescent="0.3">
      <c r="A154" s="125" t="s">
        <v>114</v>
      </c>
      <c r="B154" s="126"/>
    </row>
    <row r="155" spans="1:3" x14ac:dyDescent="0.25">
      <c r="A155" s="127" t="s">
        <v>115</v>
      </c>
      <c r="B155" s="143">
        <f>B147</f>
        <v>0</v>
      </c>
    </row>
    <row r="156" spans="1:3" x14ac:dyDescent="0.25">
      <c r="A156" s="128" t="s">
        <v>116</v>
      </c>
      <c r="B156" s="129"/>
    </row>
    <row r="157" spans="1:3" x14ac:dyDescent="0.25">
      <c r="A157" s="128" t="s">
        <v>116</v>
      </c>
      <c r="B157" s="129"/>
    </row>
    <row r="158" spans="1:3" x14ac:dyDescent="0.25">
      <c r="A158" s="130" t="s">
        <v>117</v>
      </c>
      <c r="B158" s="129"/>
    </row>
    <row r="159" spans="1:3" x14ac:dyDescent="0.25">
      <c r="A159" s="94" t="s">
        <v>118</v>
      </c>
      <c r="B159" s="129"/>
    </row>
    <row r="160" spans="1:3" x14ac:dyDescent="0.25">
      <c r="A160" s="79" t="s">
        <v>119</v>
      </c>
      <c r="B160" s="131"/>
    </row>
    <row r="161" spans="1:2" x14ac:dyDescent="0.25">
      <c r="A161" s="132" t="s">
        <v>120</v>
      </c>
      <c r="B161" s="129"/>
    </row>
    <row r="162" spans="1:2" x14ac:dyDescent="0.25">
      <c r="A162" s="132" t="s">
        <v>121</v>
      </c>
      <c r="B162" s="133"/>
    </row>
    <row r="163" spans="1:2" ht="16.5" thickBot="1" x14ac:dyDescent="0.3">
      <c r="A163" s="132" t="s">
        <v>122</v>
      </c>
      <c r="B163" s="134"/>
    </row>
    <row r="164" spans="1:2" ht="16.5" thickBot="1" x14ac:dyDescent="0.3">
      <c r="A164" s="135" t="s">
        <v>123</v>
      </c>
      <c r="B164" s="144">
        <f>B155+B156+B157+B158+B159+B161</f>
        <v>0</v>
      </c>
    </row>
  </sheetData>
  <sheetProtection algorithmName="SHA-512" hashValue="sqmSjFcggNFlimvh0Wk6p0sqfncNKUUKyrHxTbGqtQ2hPgnF5GII3UFhmWTDfnN+a37Pu6htRJVZgbt+4SF5dw==" saltValue="PPuMMFsXakYDpDVYptHRUA==" spinCount="100000" sheet="1" objects="1" scenarios="1"/>
  <protectedRanges>
    <protectedRange sqref="B156:B163" name="Range22"/>
    <protectedRange sqref="B142:B145" name="Range21"/>
    <protectedRange sqref="C142:C146" name="Range20"/>
    <protectedRange sqref="B132:B137" name="Range19"/>
    <protectedRange sqref="C132:C139" name="Range18"/>
    <protectedRange sqref="C129" name="Range16"/>
    <protectedRange sqref="B116:B122 B127:B128" name="Range15"/>
    <protectedRange sqref="C115:C124 C127:C128" name="Range14"/>
    <protectedRange sqref="B93:B110" name="Range13"/>
    <protectedRange sqref="C92:C112" name="Range12"/>
    <protectedRange sqref="C69:C89" name="Range11"/>
    <protectedRange sqref="B70:B87" name="Range10"/>
    <protectedRange sqref="B65:C65" name="Range9"/>
    <protectedRange sqref="C61:C65 C53:C59" name="Range8"/>
    <protectedRange sqref="B54:B62" name="Range7"/>
    <protectedRange sqref="C34:C50" name="Range6"/>
    <protectedRange sqref="B35:B48" name="Range5"/>
    <protectedRange sqref="C18:C31" name="Range4"/>
    <protectedRange sqref="B19:B29" name="Range3"/>
    <protectedRange sqref="B3" name="Range2"/>
    <protectedRange sqref="B4" name="Range1"/>
  </protectedRanges>
  <conditionalFormatting sqref="A151:B151 A153:B153">
    <cfRule type="expression" dxfId="1" priority="18">
      <formula>$B$4="County/City"</formula>
    </cfRule>
    <cfRule type="expression" dxfId="0" priority="19">
      <formula>$B$4="Non-Profit"</formula>
    </cfRule>
  </conditionalFormatting>
  <dataValidations count="5">
    <dataValidation type="decimal" allowBlank="1" showInputMessage="1" showErrorMessage="1" errorTitle="Incorrect Value Type" error="Please ensure you enter a valid number. Non-numeric values are not accepted. Click cancel to correct your input." sqref="B138:B139 B66 B63:B64 B146 B69 B53 B88:B89 B111:B112 B34 B115 B92 B123:B124 B129 B49:B50" xr:uid="{DA6E8F2F-4B3C-4077-9D97-9CDE2734B830}">
      <formula1>0</formula1>
      <formula2>99999999999</formula2>
    </dataValidation>
    <dataValidation type="decimal" allowBlank="1" showInputMessage="1" showErrorMessage="1" errorTitle="Incorrect Value Type" error="Please ensure you enter a valid number. Non-numeric values are not accepted. Click cancel to correct your input." sqref="B18 B30" xr:uid="{ECDF20E2-20D9-47E2-A483-167B9FEA4156}">
      <formula1>0</formula1>
      <formula2>99999999</formula2>
    </dataValidation>
    <dataValidation type="decimal" allowBlank="1" showInputMessage="1" showErrorMessage="1" errorTitle="Incorrect Value Type" error="Please ensure you enter a valid number. Non-numeric values are not accepted. Click cancel to correct your input." sqref="B161:B163 B156:B159" xr:uid="{8BB1C0F2-084E-4BD5-AED6-376CEDD9DD19}">
      <formula1>0</formula1>
      <formula2>99999999999999</formula2>
    </dataValidation>
    <dataValidation type="whole" allowBlank="1" showInputMessage="1" showErrorMessage="1" errorTitle="Incorrect Value Type" error="Please ensure you enter a valid number. Non-numeric values are not accepted. Click cancel to correct your input." sqref="B142:B145 B132:B137 B65 B93:B110 B70:B87 B54:B62 B19:B29 B116:B122 B35:B48 B127:B128" xr:uid="{9D875773-82EA-4D11-8E82-F70459C1CAAE}">
      <formula1>0</formula1>
      <formula2>99999999999999</formula2>
    </dataValidation>
    <dataValidation type="list" allowBlank="1" showInputMessage="1" showErrorMessage="1" sqref="B4" xr:uid="{E04F3FA1-6599-4441-9004-4E3C2A210F51}">
      <formula1>"Select, Tribal, Non-Profit, For-Profit, County/City,"</formula1>
    </dataValidation>
  </dataValidations>
  <pageMargins left="0.7" right="0.7" top="0.75" bottom="0.75" header="0.3" footer="0.3"/>
  <pageSetup scale="17" orientation="landscape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e486294-c78b-4afc-beba-f2120c94853e">
      <UserInfo>
        <DisplayName>Adam Halstead</DisplayName>
        <AccountId>10067</AccountId>
        <AccountType/>
      </UserInfo>
      <UserInfo>
        <DisplayName>Mark Wolfe</DisplayName>
        <AccountId>11025</AccountId>
        <AccountType/>
      </UserInfo>
      <UserInfo>
        <DisplayName>Nic Knepp</DisplayName>
        <AccountId>12782</AccountId>
        <AccountType/>
      </UserInfo>
      <UserInfo>
        <DisplayName>Brian Jones</DisplayName>
        <AccountId>7676</AccountId>
        <AccountType/>
      </UserInfo>
      <UserInfo>
        <DisplayName>Maja Jolly</DisplayName>
        <AccountId>7575</AccountId>
        <AccountType/>
      </UserInfo>
      <UserInfo>
        <DisplayName>Michelle Guo</DisplayName>
        <AccountId>11416</AccountId>
        <AccountType/>
      </UserInfo>
      <UserInfo>
        <DisplayName>Nichole Rupp</DisplayName>
        <AccountId>10450</AccountId>
        <AccountType/>
      </UserInfo>
      <UserInfo>
        <DisplayName>Maria Brown</DisplayName>
        <AccountId>9855</AccountId>
        <AccountType/>
      </UserInfo>
      <UserInfo>
        <DisplayName>Sarah Zobel</DisplayName>
        <AccountId>6371</AccountId>
        <AccountType/>
      </UserInfo>
      <UserInfo>
        <DisplayName>Steve Thronson</DisplayName>
        <AccountId>10957</AccountId>
        <AccountType/>
      </UserInfo>
      <UserInfo>
        <DisplayName>Stephanie Gullen</DisplayName>
        <AccountId>19137</AccountId>
        <AccountType/>
      </UserInfo>
      <UserInfo>
        <DisplayName>Liesl Martin</DisplayName>
        <AccountId>4096</AccountId>
        <AccountType/>
      </UserInfo>
      <UserInfo>
        <DisplayName>Tim Gentile</DisplayName>
        <AccountId>12609</AccountId>
        <AccountType/>
      </UserInfo>
      <UserInfo>
        <DisplayName>Terri Tobin</DisplayName>
        <AccountId>20</AccountId>
        <AccountType/>
      </UserInfo>
      <UserInfo>
        <DisplayName>Fabian Guzman</DisplayName>
        <AccountId>9838</AccountId>
        <AccountType/>
      </UserInfo>
      <UserInfo>
        <DisplayName>Louie Aguilar</DisplayName>
        <AccountId>11296</AccountId>
        <AccountType/>
      </UserInfo>
      <UserInfo>
        <DisplayName>Chris Strickfaden</DisplayName>
        <AccountId>10159</AccountId>
        <AccountType/>
      </UserInfo>
    </SharedWithUsers>
    <_ip_UnifiedCompliancePolicyUIAction xmlns="http://schemas.microsoft.com/sharepoint/v3" xsi:nil="true"/>
    <lcf76f155ced4ddcb4097134ff3c332f xmlns="1ef91731-a57e-46fb-a1ca-ed0994edcf04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9b43229e-0f8a-41b0-bc93-c3433dbc44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5C270E09A0F4880E1AA932FB7723A" ma:contentTypeVersion="21" ma:contentTypeDescription="Create a new document." ma:contentTypeScope="" ma:versionID="c78e6101247d565388e1b7d5f6e5c8ba">
  <xsd:schema xmlns:xsd="http://www.w3.org/2001/XMLSchema" xmlns:xs="http://www.w3.org/2001/XMLSchema" xmlns:p="http://schemas.microsoft.com/office/2006/metadata/properties" xmlns:ns1="http://schemas.microsoft.com/sharepoint/v3" xmlns:ns2="1ef91731-a57e-46fb-a1ca-ed0994edcf04" xmlns:ns3="de486294-c78b-4afc-beba-f2120c94853e" xmlns:ns4="9b43229e-0f8a-41b0-bc93-c3433dbc447d" targetNamespace="http://schemas.microsoft.com/office/2006/metadata/properties" ma:root="true" ma:fieldsID="2a40fb86b9e8d3c77743da81e88fa13a" ns1:_="" ns2:_="" ns3:_="" ns4:_="">
    <xsd:import namespace="http://schemas.microsoft.com/sharepoint/v3"/>
    <xsd:import namespace="1ef91731-a57e-46fb-a1ca-ed0994edcf04"/>
    <xsd:import namespace="de486294-c78b-4afc-beba-f2120c94853e"/>
    <xsd:import namespace="9b43229e-0f8a-41b0-bc93-c3433dbc4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1:PublishingStartDate" minOccurs="0"/>
                <xsd:element ref="ns1:PublishingExpiration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91731-a57e-46fb-a1ca-ed0994edc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86294-c78b-4afc-beba-f2120c948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3229e-0f8a-41b0-bc93-c3433dbc44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b78c1c-578b-46aa-8f2e-38b8fdfabedc}" ma:internalName="TaxCatchAll" ma:showField="CatchAllData" ma:web="de486294-c78b-4afc-beba-f2120c948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C48990-F802-488F-8380-0AA9145E91E1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9b43229e-0f8a-41b0-bc93-c3433dbc447d"/>
    <ds:schemaRef ds:uri="de486294-c78b-4afc-beba-f2120c94853e"/>
    <ds:schemaRef ds:uri="1ef91731-a57e-46fb-a1ca-ed0994edcf0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2EDF60D-FF4A-4BFD-BF58-58C642D33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f91731-a57e-46fb-a1ca-ed0994edcf04"/>
    <ds:schemaRef ds:uri="de486294-c78b-4afc-beba-f2120c94853e"/>
    <ds:schemaRef ds:uri="9b43229e-0f8a-41b0-bc93-c3433dbc4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D0907C-6F60-46C9-A9AF-2057540619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Bond BHCIP Round 1 Form 2: Launch Ready Budget Template</dc:title>
  <dc:subject/>
  <dc:creator>Jeff Takle;AHP1@ahpnet.com</dc:creator>
  <cp:keywords>Bond BHCIP Round 1 Form 2: Launch Ready Budget Template</cp:keywords>
  <dc:description/>
  <cp:lastModifiedBy>Marnel P. Rojales</cp:lastModifiedBy>
  <cp:revision/>
  <dcterms:created xsi:type="dcterms:W3CDTF">2023-12-09T05:23:36Z</dcterms:created>
  <dcterms:modified xsi:type="dcterms:W3CDTF">2024-12-03T18:21:36Z</dcterms:modified>
  <cp:category>Bond BHCIP Round 1 Form 2: Launch Ready Budget Template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0x010100FE25C270E09A0F4880E1AA932FB7723A</vt:lpwstr>
  </property>
  <property fmtid="{D5CDD505-2E9C-101B-9397-08002B2CF9AE}" pid="3" name="MediaServiceImageTags">
    <vt:lpwstr/>
  </property>
</Properties>
</file>